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4880" windowHeight="7155" activeTab="0"/>
  </bookViews>
  <sheets>
    <sheet name="Team Results " sheetId="1" r:id="rId1"/>
    <sheet name="Individual Result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<sst xmlns="http://schemas.openxmlformats.org/spreadsheetml/2006/main" count="229" uniqueCount="112">
  <si>
    <t>Division One</t>
  </si>
  <si>
    <t>Totals</t>
  </si>
  <si>
    <t>Finals</t>
  </si>
  <si>
    <t>Rank</t>
  </si>
  <si>
    <t>Division 1</t>
  </si>
  <si>
    <t>Average</t>
  </si>
  <si>
    <t>Team One</t>
  </si>
  <si>
    <t>Team Two</t>
  </si>
  <si>
    <t>Team Three</t>
  </si>
  <si>
    <t>Team Four</t>
  </si>
  <si>
    <t>Team Five</t>
  </si>
  <si>
    <t>Team Six</t>
  </si>
  <si>
    <t>Division 2</t>
  </si>
  <si>
    <t>Team Seven</t>
  </si>
  <si>
    <t>Team Eight</t>
  </si>
  <si>
    <t>Team Nine</t>
  </si>
  <si>
    <t>Thursday Night Competition Team Results</t>
  </si>
  <si>
    <t>Stacey Markwick</t>
  </si>
  <si>
    <t>Russ McPherson</t>
  </si>
  <si>
    <t>Alex Sadler</t>
  </si>
  <si>
    <t>Brian Dwyer</t>
  </si>
  <si>
    <t>James Brann</t>
  </si>
  <si>
    <t>Stewart Palmer</t>
  </si>
  <si>
    <t>Peter Hanlon</t>
  </si>
  <si>
    <t>Rebekha Fisher</t>
  </si>
  <si>
    <t>Total</t>
  </si>
  <si>
    <t>Noel Whitney</t>
  </si>
  <si>
    <t>Jason Honeyman</t>
  </si>
  <si>
    <t>Harry Evans</t>
  </si>
  <si>
    <t>Paul Howes</t>
  </si>
  <si>
    <t>Christian Dowling</t>
  </si>
  <si>
    <t>bye</t>
  </si>
  <si>
    <t>Line ranking</t>
  </si>
  <si>
    <t>Semi's</t>
  </si>
  <si>
    <t>Neil Bombardier</t>
  </si>
  <si>
    <t>Jayne Finall</t>
  </si>
  <si>
    <t>David Boyd</t>
  </si>
  <si>
    <t>Katrina Bennett</t>
  </si>
  <si>
    <t>John Markwick</t>
  </si>
  <si>
    <t>Deb Porter</t>
  </si>
  <si>
    <t>Kevin Arrow</t>
  </si>
  <si>
    <t>Kurt Booth</t>
  </si>
  <si>
    <t>David Bant</t>
  </si>
  <si>
    <t>If sets and games are equal both teams receive 5 points</t>
  </si>
  <si>
    <t>Bye team receives 4 points</t>
  </si>
  <si>
    <t>Points system - 1 point for every set won plus 2 points for the winning team</t>
  </si>
  <si>
    <t>Dave Mundey</t>
  </si>
  <si>
    <t>Rhett Humphries</t>
  </si>
  <si>
    <t>Sebastian Seamen</t>
  </si>
  <si>
    <t>Gabby Mitton</t>
  </si>
  <si>
    <t>Matt Tree</t>
  </si>
  <si>
    <t>David Do</t>
  </si>
  <si>
    <t>Andrew Mitton</t>
  </si>
  <si>
    <t>Jai Cavanagh</t>
  </si>
  <si>
    <t>Sam Burrow</t>
  </si>
  <si>
    <t>Adam Cavanagh</t>
  </si>
  <si>
    <t>Garth Hindmarsh</t>
  </si>
  <si>
    <t>Dion Killiby</t>
  </si>
  <si>
    <t>Bryson Richards</t>
  </si>
  <si>
    <t>dnp</t>
  </si>
  <si>
    <t>Meg Dawson</t>
  </si>
  <si>
    <t>Sue Markwick</t>
  </si>
  <si>
    <t>Pat McGarry</t>
  </si>
  <si>
    <t>Sean Seabrook</t>
  </si>
  <si>
    <t>Matt Dunn</t>
  </si>
  <si>
    <t>Terry Phillips</t>
  </si>
  <si>
    <t>Mark Seigert</t>
  </si>
  <si>
    <t>Ash Foreman</t>
  </si>
  <si>
    <t>Genevieve Anderson</t>
  </si>
  <si>
    <t>David Blackshaw</t>
  </si>
  <si>
    <t>Justin Porter</t>
  </si>
  <si>
    <t>Heidi Waldren</t>
  </si>
  <si>
    <t>Paul Hammels</t>
  </si>
  <si>
    <t>Lyle Brewster</t>
  </si>
  <si>
    <t>Brad McWilliams</t>
  </si>
  <si>
    <t>Mark Campbell</t>
  </si>
  <si>
    <t>John Bullock</t>
  </si>
  <si>
    <t>Matt Gibson</t>
  </si>
  <si>
    <t>Percy Raveneau</t>
  </si>
  <si>
    <t>Alison Schumacher</t>
  </si>
  <si>
    <t>Josh Wong</t>
  </si>
  <si>
    <t>Thursday Night Comp Individual Results Term 4 2016</t>
  </si>
  <si>
    <t>bnp</t>
  </si>
  <si>
    <t>Lisa Crossie</t>
  </si>
  <si>
    <t>Julie Andrews</t>
  </si>
  <si>
    <t>Evelyn Andrews</t>
  </si>
  <si>
    <t>Tracey Hicks</t>
  </si>
  <si>
    <t>Maria Liu</t>
  </si>
  <si>
    <t>Kian Blackshaw</t>
  </si>
  <si>
    <t>Dimity McFadyen</t>
  </si>
  <si>
    <t>Bev Nancarrow</t>
  </si>
  <si>
    <t>Division Three</t>
  </si>
  <si>
    <t>Division Two</t>
  </si>
  <si>
    <t>Team Three:   DOWLING</t>
  </si>
  <si>
    <t>Team One:      SADLER</t>
  </si>
  <si>
    <t>Team Three:   SPEIRS</t>
  </si>
  <si>
    <t>Team Five:     COX</t>
  </si>
  <si>
    <t>Team Four:     SONNY V</t>
  </si>
  <si>
    <t>Team Three:   HAMMEL</t>
  </si>
  <si>
    <t xml:space="preserve">Team Two:     CLANCY </t>
  </si>
  <si>
    <t>Term 3 2022</t>
  </si>
  <si>
    <t>Team Four:     STEWART</t>
  </si>
  <si>
    <t>Team One:      MITTON</t>
  </si>
  <si>
    <t>Team Five:      COLLINS</t>
  </si>
  <si>
    <t>Team Two:      EVANS</t>
  </si>
  <si>
    <t>Team Four:     MARSHALL</t>
  </si>
  <si>
    <t>Team Eight:    E ANDREWS</t>
  </si>
  <si>
    <t>Team One:      M MATISZIK</t>
  </si>
  <si>
    <t>Team Six:       E MATISZIK</t>
  </si>
  <si>
    <t>Team Seven   McGUIRE</t>
  </si>
  <si>
    <t>Team Five:     SCOTT</t>
  </si>
  <si>
    <t>Team Two:      CANN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</si>
</sst>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409]h:mm:ss\ AM/PM"/>
    <numFmt numFmtId="173" formatCode="mmm\-yyyy"/>
  </numFmts>
  <fonts count="77">
    <font>
      <sz val="10"/>
      <name val="Arial"/>
      <family val="0"/>
    </font>
    <font>
      <sz val="14"/>
      <name val="Arial"/>
      <family val="2"/>
    </font>
    <font>
      <b/>
      <sz val="20"/>
      <name val="Times New Roman"/>
      <family val="1"/>
    </font>
    <font>
      <b/>
      <sz val="20"/>
      <color indexed="8"/>
      <name val="Times New Roman"/>
      <family val="1"/>
    </font>
    <font>
      <b/>
      <sz val="20"/>
      <name val="Arial"/>
      <family val="2"/>
    </font>
    <font>
      <sz val="20"/>
      <name val="Arial"/>
      <family val="2"/>
    </font>
    <font>
      <b/>
      <u val="single"/>
      <sz val="20"/>
      <name val="Arial"/>
      <family val="2"/>
    </font>
    <font>
      <sz val="20"/>
      <color indexed="50"/>
      <name val="Arial"/>
      <family val="2"/>
    </font>
    <font>
      <b/>
      <i/>
      <sz val="20"/>
      <name val="Arial"/>
      <family val="2"/>
    </font>
    <font>
      <b/>
      <sz val="20"/>
      <color indexed="8"/>
      <name val="Arial"/>
      <family val="2"/>
    </font>
    <font>
      <b/>
      <sz val="20"/>
      <color indexed="12"/>
      <name val="Arial"/>
      <family val="2"/>
    </font>
    <font>
      <b/>
      <sz val="20"/>
      <color indexed="21"/>
      <name val="Arial"/>
      <family val="2"/>
    </font>
    <font>
      <sz val="20"/>
      <color indexed="21"/>
      <name val="Arial"/>
      <family val="2"/>
    </font>
    <font>
      <sz val="20"/>
      <color indexed="20"/>
      <name val="Arial"/>
      <family val="2"/>
    </font>
    <font>
      <sz val="20"/>
      <color indexed="10"/>
      <name val="Arial"/>
      <family val="2"/>
    </font>
    <font>
      <sz val="20"/>
      <color indexed="8"/>
      <name val="Arial"/>
      <family val="2"/>
    </font>
    <font>
      <b/>
      <sz val="20"/>
      <color indexed="20"/>
      <name val="Arial"/>
      <family val="2"/>
    </font>
    <font>
      <b/>
      <u val="single"/>
      <sz val="30"/>
      <name val="Arial"/>
      <family val="2"/>
    </font>
    <font>
      <b/>
      <sz val="30"/>
      <name val="Arial"/>
      <family val="2"/>
    </font>
    <font>
      <sz val="30"/>
      <name val="Arial"/>
      <family val="2"/>
    </font>
    <font>
      <b/>
      <u val="single"/>
      <sz val="35"/>
      <name val="Arial"/>
      <family val="2"/>
    </font>
    <font>
      <b/>
      <u val="single"/>
      <sz val="22"/>
      <name val="Calibri"/>
      <family val="2"/>
    </font>
    <font>
      <sz val="16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sz val="2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20"/>
      <color indexed="9"/>
      <name val="Arial"/>
      <family val="2"/>
    </font>
    <font>
      <sz val="30"/>
      <color indexed="10"/>
      <name val="Arial"/>
      <family val="2"/>
    </font>
    <font>
      <sz val="30"/>
      <color indexed="8"/>
      <name val="Arial"/>
      <family val="2"/>
    </font>
    <font>
      <b/>
      <sz val="20"/>
      <color indexed="10"/>
      <name val="Arial"/>
      <family val="2"/>
    </font>
    <font>
      <b/>
      <sz val="20"/>
      <color indexed="17"/>
      <name val="Arial"/>
      <family val="2"/>
    </font>
    <font>
      <b/>
      <sz val="20"/>
      <color indexed="36"/>
      <name val="Arial"/>
      <family val="2"/>
    </font>
    <font>
      <sz val="30"/>
      <color indexed="17"/>
      <name val="Arial"/>
      <family val="2"/>
    </font>
    <font>
      <sz val="2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theme="1"/>
      <name val="Arial"/>
      <family val="2"/>
    </font>
    <font>
      <b/>
      <i/>
      <sz val="20"/>
      <color theme="0"/>
      <name val="Arial"/>
      <family val="2"/>
    </font>
    <font>
      <sz val="30"/>
      <color rgb="FFFF0000"/>
      <name val="Arial"/>
      <family val="2"/>
    </font>
    <font>
      <sz val="30"/>
      <color theme="1"/>
      <name val="Arial"/>
      <family val="2"/>
    </font>
    <font>
      <b/>
      <sz val="20"/>
      <color rgb="FFFF0000"/>
      <name val="Arial"/>
      <family val="2"/>
    </font>
    <font>
      <b/>
      <sz val="20"/>
      <color rgb="FF00B050"/>
      <name val="Arial"/>
      <family val="2"/>
    </font>
    <font>
      <b/>
      <sz val="20"/>
      <color rgb="FF7030A0"/>
      <name val="Arial"/>
      <family val="2"/>
    </font>
    <font>
      <sz val="30"/>
      <color rgb="FF00B050"/>
      <name val="Arial"/>
      <family val="2"/>
    </font>
    <font>
      <sz val="26"/>
      <color rgb="FFFF000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lightUp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16" fontId="2" fillId="33" borderId="10" xfId="0" applyNumberFormat="1" applyFont="1" applyFill="1" applyBorder="1" applyAlignment="1">
      <alignment horizontal="center" vertical="center" wrapText="1"/>
    </xf>
    <xf numFmtId="16" fontId="3" fillId="33" borderId="11" xfId="0" applyNumberFormat="1" applyFont="1" applyFill="1" applyBorder="1" applyAlignment="1">
      <alignment horizontal="center" vertical="center" wrapText="1"/>
    </xf>
    <xf numFmtId="16" fontId="2" fillId="33" borderId="11" xfId="0" applyNumberFormat="1" applyFont="1" applyFill="1" applyBorder="1" applyAlignment="1">
      <alignment horizontal="center" vertical="center" wrapText="1"/>
    </xf>
    <xf numFmtId="0" fontId="5" fillId="8" borderId="0" xfId="0" applyFont="1" applyFill="1" applyAlignment="1">
      <alignment/>
    </xf>
    <xf numFmtId="0" fontId="4" fillId="34" borderId="12" xfId="0" applyFont="1" applyFill="1" applyBorder="1" applyAlignment="1">
      <alignment horizontal="center"/>
    </xf>
    <xf numFmtId="0" fontId="7" fillId="34" borderId="13" xfId="0" applyFont="1" applyFill="1" applyBorder="1" applyAlignment="1">
      <alignment/>
    </xf>
    <xf numFmtId="0" fontId="5" fillId="0" borderId="14" xfId="0" applyFont="1" applyBorder="1" applyAlignment="1">
      <alignment/>
    </xf>
    <xf numFmtId="0" fontId="5" fillId="35" borderId="15" xfId="0" applyFont="1" applyFill="1" applyBorder="1" applyAlignment="1">
      <alignment/>
    </xf>
    <xf numFmtId="0" fontId="5" fillId="35" borderId="16" xfId="0" applyFont="1" applyFill="1" applyBorder="1" applyAlignment="1">
      <alignment/>
    </xf>
    <xf numFmtId="16" fontId="4" fillId="33" borderId="17" xfId="0" applyNumberFormat="1" applyFont="1" applyFill="1" applyBorder="1" applyAlignment="1">
      <alignment horizontal="center" vertical="center" wrapText="1"/>
    </xf>
    <xf numFmtId="0" fontId="2" fillId="36" borderId="18" xfId="0" applyFont="1" applyFill="1" applyBorder="1" applyAlignment="1">
      <alignment horizontal="center" vertical="center" wrapText="1"/>
    </xf>
    <xf numFmtId="0" fontId="4" fillId="37" borderId="19" xfId="0" applyFont="1" applyFill="1" applyBorder="1" applyAlignment="1">
      <alignment horizontal="center" vertical="center"/>
    </xf>
    <xf numFmtId="0" fontId="4" fillId="38" borderId="20" xfId="0" applyFont="1" applyFill="1" applyBorder="1" applyAlignment="1">
      <alignment/>
    </xf>
    <xf numFmtId="0" fontId="8" fillId="37" borderId="21" xfId="0" applyFont="1" applyFill="1" applyBorder="1" applyAlignment="1">
      <alignment/>
    </xf>
    <xf numFmtId="0" fontId="2" fillId="39" borderId="22" xfId="0" applyFont="1" applyFill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68" fillId="0" borderId="2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22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11" fillId="0" borderId="23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/>
    </xf>
    <xf numFmtId="0" fontId="13" fillId="0" borderId="22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11" fillId="0" borderId="25" xfId="0" applyFont="1" applyFill="1" applyBorder="1" applyAlignment="1">
      <alignment horizontal="center"/>
    </xf>
    <xf numFmtId="0" fontId="12" fillId="0" borderId="25" xfId="0" applyFont="1" applyFill="1" applyBorder="1" applyAlignment="1">
      <alignment horizontal="center"/>
    </xf>
    <xf numFmtId="0" fontId="13" fillId="0" borderId="25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12" fillId="0" borderId="27" xfId="0" applyFont="1" applyFill="1" applyBorder="1" applyAlignment="1">
      <alignment horizontal="center"/>
    </xf>
    <xf numFmtId="0" fontId="13" fillId="0" borderId="27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1" fillId="0" borderId="27" xfId="0" applyFont="1" applyFill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12" fillId="0" borderId="30" xfId="0" applyFont="1" applyFill="1" applyBorder="1" applyAlignment="1">
      <alignment horizontal="center"/>
    </xf>
    <xf numFmtId="0" fontId="68" fillId="0" borderId="31" xfId="0" applyFont="1" applyBorder="1" applyAlignment="1">
      <alignment horizontal="center"/>
    </xf>
    <xf numFmtId="0" fontId="69" fillId="40" borderId="0" xfId="0" applyFont="1" applyFill="1" applyBorder="1" applyAlignment="1">
      <alignment/>
    </xf>
    <xf numFmtId="0" fontId="4" fillId="0" borderId="26" xfId="0" applyFont="1" applyFill="1" applyBorder="1" applyAlignment="1">
      <alignment horizontal="center"/>
    </xf>
    <xf numFmtId="0" fontId="11" fillId="0" borderId="26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12" fillId="0" borderId="26" xfId="0" applyFont="1" applyFill="1" applyBorder="1" applyAlignment="1">
      <alignment horizontal="center"/>
    </xf>
    <xf numFmtId="0" fontId="8" fillId="4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18" borderId="21" xfId="0" applyFont="1" applyFill="1" applyBorder="1" applyAlignment="1">
      <alignment/>
    </xf>
    <xf numFmtId="0" fontId="4" fillId="0" borderId="26" xfId="0" applyFont="1" applyBorder="1" applyAlignment="1">
      <alignment horizontal="center"/>
    </xf>
    <xf numFmtId="0" fontId="8" fillId="0" borderId="32" xfId="0" applyFont="1" applyFill="1" applyBorder="1" applyAlignment="1">
      <alignment/>
    </xf>
    <xf numFmtId="0" fontId="5" fillId="35" borderId="33" xfId="0" applyFont="1" applyFill="1" applyBorder="1" applyAlignment="1">
      <alignment/>
    </xf>
    <xf numFmtId="0" fontId="5" fillId="35" borderId="26" xfId="0" applyFont="1" applyFill="1" applyBorder="1" applyAlignment="1">
      <alignment/>
    </xf>
    <xf numFmtId="16" fontId="4" fillId="33" borderId="11" xfId="0" applyNumberFormat="1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16" fillId="0" borderId="22" xfId="0" applyFont="1" applyFill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16" fillId="0" borderId="25" xfId="0" applyFont="1" applyFill="1" applyBorder="1" applyAlignment="1">
      <alignment horizontal="center"/>
    </xf>
    <xf numFmtId="0" fontId="4" fillId="37" borderId="34" xfId="0" applyFont="1" applyFill="1" applyBorder="1" applyAlignment="1">
      <alignment horizontal="center" vertical="center"/>
    </xf>
    <xf numFmtId="0" fontId="4" fillId="38" borderId="35" xfId="0" applyFont="1" applyFill="1" applyBorder="1" applyAlignment="1">
      <alignment/>
    </xf>
    <xf numFmtId="0" fontId="5" fillId="34" borderId="36" xfId="0" applyFont="1" applyFill="1" applyBorder="1" applyAlignment="1">
      <alignment/>
    </xf>
    <xf numFmtId="0" fontId="4" fillId="0" borderId="37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5" fillId="40" borderId="23" xfId="0" applyFont="1" applyFill="1" applyBorder="1" applyAlignment="1">
      <alignment horizontal="center"/>
    </xf>
    <xf numFmtId="0" fontId="5" fillId="40" borderId="27" xfId="0" applyFont="1" applyFill="1" applyBorder="1" applyAlignment="1">
      <alignment horizontal="center"/>
    </xf>
    <xf numFmtId="0" fontId="5" fillId="40" borderId="22" xfId="0" applyFont="1" applyFill="1" applyBorder="1" applyAlignment="1">
      <alignment horizontal="center"/>
    </xf>
    <xf numFmtId="0" fontId="4" fillId="40" borderId="23" xfId="0" applyFont="1" applyFill="1" applyBorder="1" applyAlignment="1">
      <alignment horizontal="center"/>
    </xf>
    <xf numFmtId="0" fontId="4" fillId="40" borderId="22" xfId="0" applyFont="1" applyFill="1" applyBorder="1" applyAlignment="1">
      <alignment horizontal="center"/>
    </xf>
    <xf numFmtId="0" fontId="4" fillId="40" borderId="25" xfId="0" applyFont="1" applyFill="1" applyBorder="1" applyAlignment="1">
      <alignment horizontal="center"/>
    </xf>
    <xf numFmtId="0" fontId="4" fillId="40" borderId="27" xfId="0" applyFont="1" applyFill="1" applyBorder="1" applyAlignment="1">
      <alignment horizontal="center"/>
    </xf>
    <xf numFmtId="0" fontId="4" fillId="40" borderId="30" xfId="0" applyFont="1" applyFill="1" applyBorder="1" applyAlignment="1">
      <alignment horizontal="center"/>
    </xf>
    <xf numFmtId="0" fontId="4" fillId="40" borderId="26" xfId="0" applyFont="1" applyFill="1" applyBorder="1" applyAlignment="1">
      <alignment horizontal="center"/>
    </xf>
    <xf numFmtId="0" fontId="9" fillId="40" borderId="27" xfId="0" applyFont="1" applyFill="1" applyBorder="1" applyAlignment="1">
      <alignment horizontal="center"/>
    </xf>
    <xf numFmtId="0" fontId="9" fillId="40" borderId="22" xfId="0" applyFont="1" applyFill="1" applyBorder="1" applyAlignment="1">
      <alignment horizontal="center"/>
    </xf>
    <xf numFmtId="0" fontId="9" fillId="40" borderId="23" xfId="0" applyFont="1" applyFill="1" applyBorder="1" applyAlignment="1">
      <alignment horizontal="center"/>
    </xf>
    <xf numFmtId="0" fontId="9" fillId="40" borderId="26" xfId="0" applyFont="1" applyFill="1" applyBorder="1" applyAlignment="1">
      <alignment horizontal="center"/>
    </xf>
    <xf numFmtId="0" fontId="9" fillId="40" borderId="25" xfId="0" applyFont="1" applyFill="1" applyBorder="1" applyAlignment="1">
      <alignment horizontal="center"/>
    </xf>
    <xf numFmtId="0" fontId="8" fillId="18" borderId="38" xfId="0" applyFont="1" applyFill="1" applyBorder="1" applyAlignment="1">
      <alignment/>
    </xf>
    <xf numFmtId="0" fontId="8" fillId="0" borderId="39" xfId="0" applyFont="1" applyFill="1" applyBorder="1" applyAlignment="1">
      <alignment/>
    </xf>
    <xf numFmtId="0" fontId="68" fillId="0" borderId="14" xfId="0" applyFont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2" fillId="39" borderId="25" xfId="0" applyFont="1" applyFill="1" applyBorder="1" applyAlignment="1">
      <alignment/>
    </xf>
    <xf numFmtId="0" fontId="4" fillId="34" borderId="11" xfId="0" applyFont="1" applyFill="1" applyBorder="1" applyAlignment="1">
      <alignment horizontal="center"/>
    </xf>
    <xf numFmtId="0" fontId="5" fillId="34" borderId="34" xfId="0" applyFont="1" applyFill="1" applyBorder="1" applyAlignment="1">
      <alignment/>
    </xf>
    <xf numFmtId="0" fontId="15" fillId="0" borderId="23" xfId="0" applyFont="1" applyFill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0" fillId="41" borderId="41" xfId="0" applyFill="1" applyBorder="1" applyAlignment="1">
      <alignment/>
    </xf>
    <xf numFmtId="0" fontId="0" fillId="41" borderId="42" xfId="0" applyFill="1" applyBorder="1" applyAlignment="1">
      <alignment/>
    </xf>
    <xf numFmtId="0" fontId="17" fillId="39" borderId="33" xfId="0" applyFont="1" applyFill="1" applyBorder="1" applyAlignment="1">
      <alignment/>
    </xf>
    <xf numFmtId="16" fontId="18" fillId="42" borderId="43" xfId="0" applyNumberFormat="1" applyFont="1" applyFill="1" applyBorder="1" applyAlignment="1">
      <alignment horizontal="center" wrapText="1"/>
    </xf>
    <xf numFmtId="0" fontId="19" fillId="37" borderId="44" xfId="0" applyFont="1" applyFill="1" applyBorder="1" applyAlignment="1">
      <alignment/>
    </xf>
    <xf numFmtId="0" fontId="19" fillId="0" borderId="23" xfId="0" applyFont="1" applyFill="1" applyBorder="1" applyAlignment="1">
      <alignment horizontal="center"/>
    </xf>
    <xf numFmtId="0" fontId="19" fillId="0" borderId="22" xfId="0" applyFont="1" applyFill="1" applyBorder="1" applyAlignment="1">
      <alignment horizontal="center"/>
    </xf>
    <xf numFmtId="0" fontId="70" fillId="0" borderId="22" xfId="0" applyFont="1" applyFill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43" borderId="43" xfId="0" applyFont="1" applyFill="1" applyBorder="1" applyAlignment="1">
      <alignment/>
    </xf>
    <xf numFmtId="0" fontId="19" fillId="37" borderId="45" xfId="0" applyFont="1" applyFill="1" applyBorder="1" applyAlignment="1">
      <alignment/>
    </xf>
    <xf numFmtId="0" fontId="19" fillId="0" borderId="25" xfId="0" applyFont="1" applyFill="1" applyBorder="1" applyAlignment="1">
      <alignment horizontal="center"/>
    </xf>
    <xf numFmtId="0" fontId="71" fillId="0" borderId="22" xfId="0" applyFont="1" applyFill="1" applyBorder="1" applyAlignment="1">
      <alignment horizontal="center"/>
    </xf>
    <xf numFmtId="0" fontId="70" fillId="0" borderId="25" xfId="0" applyFont="1" applyFill="1" applyBorder="1" applyAlignment="1">
      <alignment horizontal="center"/>
    </xf>
    <xf numFmtId="0" fontId="71" fillId="0" borderId="23" xfId="0" applyFont="1" applyFill="1" applyBorder="1" applyAlignment="1">
      <alignment horizontal="center"/>
    </xf>
    <xf numFmtId="16" fontId="21" fillId="0" borderId="20" xfId="0" applyNumberFormat="1" applyFont="1" applyBorder="1" applyAlignment="1">
      <alignment horizontal="center" vertical="center" wrapText="1"/>
    </xf>
    <xf numFmtId="0" fontId="22" fillId="0" borderId="0" xfId="0" applyFont="1" applyAlignment="1">
      <alignment/>
    </xf>
    <xf numFmtId="16" fontId="18" fillId="44" borderId="0" xfId="0" applyNumberFormat="1" applyFont="1" applyFill="1" applyBorder="1" applyAlignment="1">
      <alignment horizontal="center" wrapText="1"/>
    </xf>
    <xf numFmtId="0" fontId="72" fillId="0" borderId="25" xfId="0" applyFont="1" applyFill="1" applyBorder="1" applyAlignment="1">
      <alignment horizontal="center"/>
    </xf>
    <xf numFmtId="0" fontId="72" fillId="0" borderId="27" xfId="0" applyFont="1" applyFill="1" applyBorder="1" applyAlignment="1">
      <alignment horizontal="center"/>
    </xf>
    <xf numFmtId="0" fontId="72" fillId="0" borderId="22" xfId="0" applyFont="1" applyFill="1" applyBorder="1" applyAlignment="1">
      <alignment horizontal="center"/>
    </xf>
    <xf numFmtId="0" fontId="73" fillId="0" borderId="25" xfId="0" applyFont="1" applyFill="1" applyBorder="1" applyAlignment="1">
      <alignment horizontal="center"/>
    </xf>
    <xf numFmtId="0" fontId="73" fillId="0" borderId="27" xfId="0" applyFont="1" applyBorder="1" applyAlignment="1">
      <alignment horizontal="center"/>
    </xf>
    <xf numFmtId="0" fontId="72" fillId="0" borderId="30" xfId="0" applyFont="1" applyFill="1" applyBorder="1" applyAlignment="1">
      <alignment horizontal="center"/>
    </xf>
    <xf numFmtId="0" fontId="73" fillId="0" borderId="22" xfId="0" applyFont="1" applyFill="1" applyBorder="1" applyAlignment="1">
      <alignment horizontal="center"/>
    </xf>
    <xf numFmtId="0" fontId="74" fillId="0" borderId="27" xfId="0" applyFont="1" applyFill="1" applyBorder="1" applyAlignment="1">
      <alignment horizontal="center"/>
    </xf>
    <xf numFmtId="0" fontId="72" fillId="40" borderId="23" xfId="0" applyFont="1" applyFill="1" applyBorder="1" applyAlignment="1">
      <alignment horizontal="center"/>
    </xf>
    <xf numFmtId="0" fontId="72" fillId="40" borderId="27" xfId="0" applyFont="1" applyFill="1" applyBorder="1" applyAlignment="1">
      <alignment horizontal="center"/>
    </xf>
    <xf numFmtId="0" fontId="72" fillId="40" borderId="25" xfId="0" applyFont="1" applyFill="1" applyBorder="1" applyAlignment="1">
      <alignment horizontal="center"/>
    </xf>
    <xf numFmtId="0" fontId="72" fillId="40" borderId="22" xfId="0" applyFont="1" applyFill="1" applyBorder="1" applyAlignment="1">
      <alignment horizontal="center"/>
    </xf>
    <xf numFmtId="0" fontId="72" fillId="0" borderId="22" xfId="0" applyFont="1" applyBorder="1" applyAlignment="1">
      <alignment horizontal="center"/>
    </xf>
    <xf numFmtId="0" fontId="72" fillId="0" borderId="27" xfId="0" applyFont="1" applyBorder="1" applyAlignment="1">
      <alignment horizontal="center"/>
    </xf>
    <xf numFmtId="0" fontId="72" fillId="0" borderId="25" xfId="0" applyFont="1" applyBorder="1" applyAlignment="1">
      <alignment horizontal="center"/>
    </xf>
    <xf numFmtId="0" fontId="72" fillId="0" borderId="23" xfId="0" applyFont="1" applyFill="1" applyBorder="1" applyAlignment="1">
      <alignment horizontal="center"/>
    </xf>
    <xf numFmtId="0" fontId="72" fillId="0" borderId="26" xfId="0" applyFont="1" applyFill="1" applyBorder="1" applyAlignment="1">
      <alignment horizontal="center"/>
    </xf>
    <xf numFmtId="0" fontId="73" fillId="0" borderId="2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" fontId="1" fillId="37" borderId="22" xfId="55" applyNumberFormat="1" applyFont="1" applyFill="1" applyBorder="1" applyAlignment="1">
      <alignment horizontal="center"/>
      <protection/>
    </xf>
    <xf numFmtId="0" fontId="19" fillId="37" borderId="22" xfId="0" applyFont="1" applyFill="1" applyBorder="1" applyAlignment="1">
      <alignment/>
    </xf>
    <xf numFmtId="0" fontId="23" fillId="0" borderId="22" xfId="55" applyFont="1" applyBorder="1">
      <alignment/>
      <protection/>
    </xf>
    <xf numFmtId="0" fontId="22" fillId="0" borderId="22" xfId="55" applyFont="1" applyBorder="1">
      <alignment/>
      <protection/>
    </xf>
    <xf numFmtId="0" fontId="0" fillId="0" borderId="22" xfId="55" applyBorder="1">
      <alignment/>
      <protection/>
    </xf>
    <xf numFmtId="0" fontId="19" fillId="37" borderId="46" xfId="0" applyFont="1" applyFill="1" applyBorder="1" applyAlignment="1">
      <alignment/>
    </xf>
    <xf numFmtId="0" fontId="75" fillId="0" borderId="22" xfId="0" applyFont="1" applyFill="1" applyBorder="1" applyAlignment="1">
      <alignment horizontal="center"/>
    </xf>
    <xf numFmtId="0" fontId="70" fillId="0" borderId="23" xfId="0" applyFont="1" applyFill="1" applyBorder="1" applyAlignment="1">
      <alignment horizontal="center"/>
    </xf>
    <xf numFmtId="0" fontId="19" fillId="0" borderId="26" xfId="0" applyFont="1" applyFill="1" applyBorder="1" applyAlignment="1">
      <alignment horizontal="center"/>
    </xf>
    <xf numFmtId="0" fontId="75" fillId="0" borderId="25" xfId="0" applyFont="1" applyFill="1" applyBorder="1" applyAlignment="1">
      <alignment horizontal="center"/>
    </xf>
    <xf numFmtId="0" fontId="24" fillId="0" borderId="22" xfId="55" applyFont="1" applyBorder="1">
      <alignment/>
      <protection/>
    </xf>
    <xf numFmtId="0" fontId="5" fillId="0" borderId="22" xfId="55" applyFont="1" applyBorder="1">
      <alignment/>
      <protection/>
    </xf>
    <xf numFmtId="0" fontId="25" fillId="0" borderId="22" xfId="55" applyFont="1" applyBorder="1">
      <alignment/>
      <protection/>
    </xf>
    <xf numFmtId="0" fontId="76" fillId="0" borderId="22" xfId="55" applyFont="1" applyBorder="1">
      <alignment/>
      <protection/>
    </xf>
    <xf numFmtId="0" fontId="20" fillId="41" borderId="47" xfId="0" applyFont="1" applyFill="1" applyBorder="1" applyAlignment="1">
      <alignment horizontal="center" vertical="center"/>
    </xf>
    <xf numFmtId="0" fontId="20" fillId="41" borderId="48" xfId="0" applyFont="1" applyFill="1" applyBorder="1" applyAlignment="1">
      <alignment horizontal="center" vertical="center"/>
    </xf>
    <xf numFmtId="0" fontId="20" fillId="41" borderId="38" xfId="0" applyFont="1" applyFill="1" applyBorder="1" applyAlignment="1">
      <alignment horizontal="center" vertical="center"/>
    </xf>
    <xf numFmtId="0" fontId="20" fillId="41" borderId="32" xfId="0" applyFont="1" applyFill="1" applyBorder="1" applyAlignment="1">
      <alignment horizontal="center" vertical="center"/>
    </xf>
    <xf numFmtId="0" fontId="6" fillId="34" borderId="49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6" fillId="34" borderId="21" xfId="0" applyFont="1" applyFill="1" applyBorder="1" applyAlignment="1">
      <alignment horizontal="center"/>
    </xf>
    <xf numFmtId="0" fontId="6" fillId="34" borderId="32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4" fillId="8" borderId="21" xfId="0" applyFont="1" applyFill="1" applyBorder="1" applyAlignment="1">
      <alignment horizontal="center"/>
    </xf>
    <xf numFmtId="0" fontId="4" fillId="8" borderId="50" xfId="0" applyFont="1" applyFill="1" applyBorder="1" applyAlignment="1">
      <alignment horizontal="center"/>
    </xf>
    <xf numFmtId="0" fontId="4" fillId="8" borderId="31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view="pageBreakPreview" zoomScale="55" zoomScaleNormal="60" zoomScaleSheetLayoutView="55" workbookViewId="0" topLeftCell="A10">
      <selection activeCell="C33" sqref="C33"/>
    </sheetView>
  </sheetViews>
  <sheetFormatPr defaultColWidth="9.140625" defaultRowHeight="12.75"/>
  <cols>
    <col min="1" max="1" width="76.7109375" style="0" customWidth="1"/>
    <col min="2" max="2" width="18.8515625" style="0" customWidth="1"/>
    <col min="3" max="3" width="20.57421875" style="0" customWidth="1"/>
    <col min="4" max="4" width="17.7109375" style="0" customWidth="1"/>
    <col min="5" max="6" width="18.8515625" style="0" customWidth="1"/>
    <col min="7" max="7" width="19.7109375" style="0" customWidth="1"/>
    <col min="8" max="8" width="19.00390625" style="0" customWidth="1"/>
    <col min="9" max="11" width="19.140625" style="0" customWidth="1"/>
    <col min="12" max="12" width="26.7109375" style="0" customWidth="1"/>
    <col min="13" max="13" width="20.8515625" style="0" customWidth="1"/>
    <col min="14" max="15" width="16.7109375" style="0" customWidth="1"/>
  </cols>
  <sheetData>
    <row r="1" spans="1:15" ht="51.75" customHeight="1">
      <c r="A1" s="168" t="s">
        <v>16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17"/>
      <c r="N1" s="1"/>
      <c r="O1" s="1"/>
    </row>
    <row r="2" spans="1:15" ht="57" customHeight="1" thickBot="1">
      <c r="A2" s="170" t="s">
        <v>100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18"/>
      <c r="N2" s="1"/>
      <c r="O2" s="1"/>
    </row>
    <row r="3" spans="1:15" ht="38.25" thickBot="1">
      <c r="A3" s="119" t="s">
        <v>0</v>
      </c>
      <c r="B3" s="154">
        <v>44679</v>
      </c>
      <c r="C3" s="154">
        <v>44686</v>
      </c>
      <c r="D3" s="154">
        <v>44693</v>
      </c>
      <c r="E3" s="154">
        <v>44700</v>
      </c>
      <c r="F3" s="154">
        <v>44707</v>
      </c>
      <c r="G3" s="154">
        <v>44714</v>
      </c>
      <c r="H3" s="154">
        <v>44721</v>
      </c>
      <c r="I3" s="154">
        <v>44728</v>
      </c>
      <c r="J3" s="154">
        <v>44735</v>
      </c>
      <c r="K3" s="154">
        <v>44742</v>
      </c>
      <c r="L3" s="134" t="s">
        <v>25</v>
      </c>
      <c r="M3" s="120" t="s">
        <v>3</v>
      </c>
      <c r="N3" s="1"/>
      <c r="O3" s="1"/>
    </row>
    <row r="4" spans="1:15" ht="37.5">
      <c r="A4" s="121" t="s">
        <v>102</v>
      </c>
      <c r="B4" s="122">
        <v>9</v>
      </c>
      <c r="C4" s="122">
        <v>8</v>
      </c>
      <c r="D4" s="131"/>
      <c r="E4" s="122"/>
      <c r="F4" s="124"/>
      <c r="G4" s="123"/>
      <c r="H4" s="123"/>
      <c r="I4" s="131"/>
      <c r="J4" s="156"/>
      <c r="K4" s="157"/>
      <c r="L4" s="125">
        <f>SUM(B4:K4)</f>
        <v>17</v>
      </c>
      <c r="M4" s="126">
        <f>RANK(L4,L4:L8)</f>
        <v>1</v>
      </c>
      <c r="N4" s="2"/>
      <c r="O4" s="2"/>
    </row>
    <row r="5" spans="1:15" ht="37.5">
      <c r="A5" s="127" t="s">
        <v>104</v>
      </c>
      <c r="B5" s="123">
        <v>1</v>
      </c>
      <c r="C5" s="131">
        <v>1</v>
      </c>
      <c r="D5" s="128"/>
      <c r="E5" s="130"/>
      <c r="F5" s="123"/>
      <c r="G5" s="123"/>
      <c r="H5" s="129"/>
      <c r="I5" s="129"/>
      <c r="J5" s="164"/>
      <c r="K5" s="158"/>
      <c r="L5" s="125">
        <f>SUM(B5:K5)</f>
        <v>2</v>
      </c>
      <c r="M5" s="126">
        <f>RANK(L5,L4:L8)</f>
        <v>5</v>
      </c>
      <c r="N5" s="2"/>
      <c r="O5" s="2"/>
    </row>
    <row r="6" spans="1:15" ht="37.5">
      <c r="A6" s="127" t="s">
        <v>93</v>
      </c>
      <c r="B6" s="128">
        <v>4</v>
      </c>
      <c r="C6" s="128">
        <v>2</v>
      </c>
      <c r="D6" s="124"/>
      <c r="E6" s="128"/>
      <c r="F6" s="123"/>
      <c r="G6" s="123"/>
      <c r="H6" s="122"/>
      <c r="I6" s="124"/>
      <c r="J6" s="164"/>
      <c r="K6" s="165"/>
      <c r="L6" s="125">
        <f>SUM(B6:K6)</f>
        <v>6</v>
      </c>
      <c r="M6" s="126">
        <f>RANK(L6,L4:L8)</f>
        <v>4</v>
      </c>
      <c r="N6" s="2"/>
      <c r="O6" s="2"/>
    </row>
    <row r="7" spans="1:15" ht="37.5">
      <c r="A7" s="127" t="s">
        <v>101</v>
      </c>
      <c r="B7" s="123">
        <v>6</v>
      </c>
      <c r="C7" s="124">
        <v>4</v>
      </c>
      <c r="D7" s="123"/>
      <c r="E7" s="123"/>
      <c r="F7" s="122"/>
      <c r="G7" s="123"/>
      <c r="H7" s="124"/>
      <c r="I7" s="123"/>
      <c r="J7" s="164"/>
      <c r="K7" s="165"/>
      <c r="L7" s="125">
        <f>SUM(B7:K7)</f>
        <v>10</v>
      </c>
      <c r="M7" s="126">
        <f>RANK(L7,L4:L8)</f>
        <v>3</v>
      </c>
      <c r="N7" s="2"/>
      <c r="O7" s="2"/>
    </row>
    <row r="8" spans="1:15" ht="37.5">
      <c r="A8" s="155" t="s">
        <v>103</v>
      </c>
      <c r="B8" s="124">
        <v>4</v>
      </c>
      <c r="C8" s="123">
        <v>9</v>
      </c>
      <c r="D8" s="123"/>
      <c r="E8" s="123"/>
      <c r="F8" s="123"/>
      <c r="G8" s="124"/>
      <c r="H8" s="123"/>
      <c r="I8" s="123"/>
      <c r="J8" s="164"/>
      <c r="K8" s="158"/>
      <c r="L8" s="125">
        <f>SUM(B8:K8)</f>
        <v>13</v>
      </c>
      <c r="M8" s="126">
        <f>RANK(L8,L4:L8)</f>
        <v>2</v>
      </c>
      <c r="N8" s="2"/>
      <c r="O8" s="2"/>
    </row>
    <row r="9" spans="10:15" ht="25.5">
      <c r="J9" s="153"/>
      <c r="N9" s="2"/>
      <c r="O9" s="2"/>
    </row>
    <row r="10" spans="10:15" ht="25.5">
      <c r="J10" s="153"/>
      <c r="N10" s="2"/>
      <c r="O10" s="2"/>
    </row>
    <row r="11" spans="2:15" ht="20.25">
      <c r="B11" s="133" t="s">
        <v>45</v>
      </c>
      <c r="N11" s="2"/>
      <c r="O11" s="2"/>
    </row>
    <row r="12" spans="2:15" ht="20.25">
      <c r="B12" s="133" t="s">
        <v>43</v>
      </c>
      <c r="N12" s="2"/>
      <c r="O12" s="2"/>
    </row>
    <row r="13" spans="2:15" ht="20.25">
      <c r="B13" s="133" t="s">
        <v>44</v>
      </c>
      <c r="N13" s="2"/>
      <c r="O13" s="2"/>
    </row>
    <row r="14" spans="1:13" ht="38.25" customHeight="1" thickBot="1">
      <c r="A14" s="119" t="s">
        <v>92</v>
      </c>
      <c r="B14" s="154">
        <v>44679</v>
      </c>
      <c r="C14" s="154">
        <v>44686</v>
      </c>
      <c r="D14" s="154">
        <v>44693</v>
      </c>
      <c r="E14" s="154">
        <v>44700</v>
      </c>
      <c r="F14" s="154">
        <v>44707</v>
      </c>
      <c r="G14" s="154">
        <v>44714</v>
      </c>
      <c r="H14" s="154">
        <v>44721</v>
      </c>
      <c r="I14" s="154">
        <v>44728</v>
      </c>
      <c r="J14" s="154">
        <v>44735</v>
      </c>
      <c r="K14" s="154">
        <v>44742</v>
      </c>
      <c r="L14" s="134" t="s">
        <v>25</v>
      </c>
      <c r="M14" s="120" t="s">
        <v>3</v>
      </c>
    </row>
    <row r="15" spans="1:13" ht="37.5">
      <c r="A15" s="121" t="s">
        <v>94</v>
      </c>
      <c r="B15" s="122">
        <v>3</v>
      </c>
      <c r="C15" s="122">
        <v>2</v>
      </c>
      <c r="D15" s="131"/>
      <c r="E15" s="122"/>
      <c r="F15" s="124"/>
      <c r="G15" s="123"/>
      <c r="H15" s="123"/>
      <c r="I15" s="131"/>
      <c r="J15" s="164"/>
      <c r="K15" s="158"/>
      <c r="L15" s="125">
        <f>SUM(B15:K15)</f>
        <v>5</v>
      </c>
      <c r="M15" s="126">
        <f>RANK(L15,L15:L19)</f>
        <v>4</v>
      </c>
    </row>
    <row r="16" spans="1:13" ht="37.5">
      <c r="A16" s="127" t="s">
        <v>111</v>
      </c>
      <c r="B16" s="123">
        <v>8</v>
      </c>
      <c r="C16" s="131">
        <v>8</v>
      </c>
      <c r="D16" s="128"/>
      <c r="E16" s="130"/>
      <c r="F16" s="123"/>
      <c r="G16" s="123"/>
      <c r="H16" s="129"/>
      <c r="I16" s="129"/>
      <c r="J16" s="164"/>
      <c r="K16" s="165"/>
      <c r="L16" s="125">
        <f>SUM(B16:K16)</f>
        <v>16</v>
      </c>
      <c r="M16" s="126">
        <f>RANK(L16,L15:L19)</f>
        <v>1</v>
      </c>
    </row>
    <row r="17" spans="1:13" ht="37.5">
      <c r="A17" s="127" t="s">
        <v>95</v>
      </c>
      <c r="B17" s="128">
        <v>2</v>
      </c>
      <c r="C17" s="128">
        <v>1</v>
      </c>
      <c r="D17" s="124"/>
      <c r="E17" s="128"/>
      <c r="F17" s="123"/>
      <c r="G17" s="123"/>
      <c r="H17" s="122"/>
      <c r="I17" s="124"/>
      <c r="J17" s="164"/>
      <c r="K17" s="165"/>
      <c r="L17" s="125">
        <f>SUM(B17:K17)</f>
        <v>3</v>
      </c>
      <c r="M17" s="126">
        <f>RANK(L17,L15:L19)</f>
        <v>5</v>
      </c>
    </row>
    <row r="18" spans="1:13" ht="37.5">
      <c r="A18" s="127" t="s">
        <v>105</v>
      </c>
      <c r="B18" s="123">
        <v>7</v>
      </c>
      <c r="C18" s="124">
        <v>4</v>
      </c>
      <c r="D18" s="123"/>
      <c r="E18" s="123"/>
      <c r="F18" s="122"/>
      <c r="G18" s="123"/>
      <c r="H18" s="124"/>
      <c r="I18" s="123"/>
      <c r="J18" s="164"/>
      <c r="K18" s="158"/>
      <c r="L18" s="125">
        <f>SUM(B18:K18)</f>
        <v>11</v>
      </c>
      <c r="M18" s="126">
        <f>RANK(L18,L15:L19)</f>
        <v>3</v>
      </c>
    </row>
    <row r="19" spans="1:13" ht="37.5">
      <c r="A19" s="155" t="s">
        <v>110</v>
      </c>
      <c r="B19" s="124">
        <v>4</v>
      </c>
      <c r="C19" s="123">
        <v>9</v>
      </c>
      <c r="D19" s="123"/>
      <c r="E19" s="123"/>
      <c r="F19" s="123"/>
      <c r="G19" s="124"/>
      <c r="H19" s="123"/>
      <c r="I19" s="123"/>
      <c r="J19" s="164"/>
      <c r="K19" s="158"/>
      <c r="L19" s="125">
        <f>SUM(B19:K19)</f>
        <v>13</v>
      </c>
      <c r="M19" s="126">
        <f>RANK(L19,L15:L19)</f>
        <v>2</v>
      </c>
    </row>
    <row r="20" ht="25.5">
      <c r="J20" s="153"/>
    </row>
    <row r="21" ht="25.5">
      <c r="J21" s="153"/>
    </row>
    <row r="22" ht="20.25">
      <c r="B22" s="133" t="s">
        <v>45</v>
      </c>
    </row>
    <row r="23" ht="20.25">
      <c r="B23" s="133" t="s">
        <v>43</v>
      </c>
    </row>
    <row r="24" ht="20.25">
      <c r="B24" s="133" t="s">
        <v>44</v>
      </c>
    </row>
    <row r="25" spans="1:13" ht="38.25" thickBot="1">
      <c r="A25" s="119" t="s">
        <v>91</v>
      </c>
      <c r="B25" s="154">
        <v>44679</v>
      </c>
      <c r="C25" s="154">
        <v>44686</v>
      </c>
      <c r="D25" s="154">
        <v>44693</v>
      </c>
      <c r="E25" s="154">
        <v>44700</v>
      </c>
      <c r="F25" s="154">
        <v>44707</v>
      </c>
      <c r="G25" s="154">
        <v>44714</v>
      </c>
      <c r="H25" s="154">
        <v>44721</v>
      </c>
      <c r="I25" s="154">
        <v>44728</v>
      </c>
      <c r="J25" s="154">
        <v>44735</v>
      </c>
      <c r="K25" s="154">
        <v>44742</v>
      </c>
      <c r="L25" s="134" t="s">
        <v>25</v>
      </c>
      <c r="M25" s="120" t="s">
        <v>3</v>
      </c>
    </row>
    <row r="26" spans="1:13" ht="37.5">
      <c r="A26" s="121" t="s">
        <v>107</v>
      </c>
      <c r="B26" s="122">
        <v>5</v>
      </c>
      <c r="C26" s="122">
        <v>8</v>
      </c>
      <c r="D26" s="131"/>
      <c r="E26" s="122"/>
      <c r="F26" s="123"/>
      <c r="G26" s="123"/>
      <c r="H26" s="123"/>
      <c r="I26" s="131"/>
      <c r="J26" s="167"/>
      <c r="K26" s="166"/>
      <c r="L26" s="125">
        <f aca="true" t="shared" si="0" ref="L26:L33">SUM(B26:K26)</f>
        <v>13</v>
      </c>
      <c r="M26" s="126">
        <f>RANK(L26,L26:L33)</f>
        <v>1</v>
      </c>
    </row>
    <row r="27" spans="1:13" ht="37.5">
      <c r="A27" s="127" t="s">
        <v>99</v>
      </c>
      <c r="B27" s="123">
        <v>5</v>
      </c>
      <c r="C27" s="123">
        <v>3</v>
      </c>
      <c r="D27" s="128"/>
      <c r="E27" s="163"/>
      <c r="F27" s="123"/>
      <c r="G27" s="123"/>
      <c r="H27" s="123"/>
      <c r="I27" s="124"/>
      <c r="J27" s="166"/>
      <c r="K27" s="166"/>
      <c r="L27" s="125">
        <f t="shared" si="0"/>
        <v>8</v>
      </c>
      <c r="M27" s="126">
        <f>RANK(L27,L26:L33)</f>
        <v>7</v>
      </c>
    </row>
    <row r="28" spans="1:13" ht="37.5">
      <c r="A28" s="127" t="s">
        <v>98</v>
      </c>
      <c r="B28" s="128">
        <v>8</v>
      </c>
      <c r="C28" s="128">
        <v>2</v>
      </c>
      <c r="D28" s="123"/>
      <c r="E28" s="128"/>
      <c r="F28" s="123"/>
      <c r="G28" s="123"/>
      <c r="H28" s="161"/>
      <c r="I28" s="123"/>
      <c r="J28" s="166"/>
      <c r="K28" s="166"/>
      <c r="L28" s="125">
        <f t="shared" si="0"/>
        <v>10</v>
      </c>
      <c r="M28" s="126">
        <f>RANK(L28,L26:L33)</f>
        <v>6</v>
      </c>
    </row>
    <row r="29" spans="1:13" ht="37.5">
      <c r="A29" s="127" t="s">
        <v>97</v>
      </c>
      <c r="B29" s="123">
        <v>4</v>
      </c>
      <c r="C29" s="123">
        <v>7</v>
      </c>
      <c r="D29" s="123"/>
      <c r="E29" s="129"/>
      <c r="F29" s="122"/>
      <c r="G29" s="124"/>
      <c r="H29" s="123"/>
      <c r="I29" s="123"/>
      <c r="J29" s="166"/>
      <c r="K29" s="166"/>
      <c r="L29" s="125">
        <f t="shared" si="0"/>
        <v>11</v>
      </c>
      <c r="M29" s="126">
        <f>RANK(L29,L26:L33)</f>
        <v>4</v>
      </c>
    </row>
    <row r="30" spans="1:13" ht="37.5">
      <c r="A30" s="159" t="s">
        <v>96</v>
      </c>
      <c r="B30" s="123">
        <v>4</v>
      </c>
      <c r="C30" s="123">
        <v>2</v>
      </c>
      <c r="D30" s="123"/>
      <c r="E30" s="129"/>
      <c r="F30" s="161"/>
      <c r="G30" s="123"/>
      <c r="H30" s="123"/>
      <c r="I30" s="123"/>
      <c r="J30" s="166"/>
      <c r="K30" s="166"/>
      <c r="L30" s="125">
        <f t="shared" si="0"/>
        <v>6</v>
      </c>
      <c r="M30" s="126">
        <f>RANK(L30,L26:L33)</f>
        <v>8</v>
      </c>
    </row>
    <row r="31" spans="1:13" ht="37.5">
      <c r="A31" s="159" t="s">
        <v>108</v>
      </c>
      <c r="B31" s="160">
        <v>8</v>
      </c>
      <c r="C31" s="123">
        <v>3</v>
      </c>
      <c r="D31" s="123"/>
      <c r="E31" s="124"/>
      <c r="F31" s="122"/>
      <c r="G31" s="124"/>
      <c r="H31" s="123"/>
      <c r="I31" s="123"/>
      <c r="J31" s="166"/>
      <c r="K31" s="166"/>
      <c r="L31" s="125">
        <f t="shared" si="0"/>
        <v>11</v>
      </c>
      <c r="M31" s="126">
        <f>RANK(L31,L26:L33)</f>
        <v>4</v>
      </c>
    </row>
    <row r="32" spans="1:13" ht="37.5">
      <c r="A32" s="159" t="s">
        <v>109</v>
      </c>
      <c r="B32" s="123">
        <v>5</v>
      </c>
      <c r="C32" s="123">
        <v>8</v>
      </c>
      <c r="D32" s="124"/>
      <c r="E32" s="123"/>
      <c r="F32" s="122"/>
      <c r="G32" s="123"/>
      <c r="H32" s="160"/>
      <c r="I32" s="123"/>
      <c r="J32" s="166"/>
      <c r="K32" s="166"/>
      <c r="L32" s="125">
        <f t="shared" si="0"/>
        <v>13</v>
      </c>
      <c r="M32" s="126">
        <f>RANK(L32,L26:L33)</f>
        <v>1</v>
      </c>
    </row>
    <row r="33" spans="1:13" ht="37.5">
      <c r="A33" s="159" t="s">
        <v>106</v>
      </c>
      <c r="B33" s="123">
        <v>5</v>
      </c>
      <c r="C33" s="123">
        <v>7</v>
      </c>
      <c r="D33" s="123"/>
      <c r="E33" s="123"/>
      <c r="F33" s="122"/>
      <c r="G33" s="123"/>
      <c r="H33" s="123"/>
      <c r="I33" s="123"/>
      <c r="J33" s="166"/>
      <c r="K33" s="166"/>
      <c r="L33" s="125">
        <f t="shared" si="0"/>
        <v>12</v>
      </c>
      <c r="M33" s="126">
        <f>RANK(L33,L26:L33)</f>
        <v>3</v>
      </c>
    </row>
    <row r="34" spans="4:10" ht="37.5">
      <c r="D34" s="162"/>
      <c r="E34" s="162"/>
      <c r="J34" s="153"/>
    </row>
    <row r="35" ht="25.5">
      <c r="J35" s="153"/>
    </row>
    <row r="36" ht="20.25">
      <c r="B36" s="133"/>
    </row>
    <row r="37" ht="20.25">
      <c r="B37" s="133"/>
    </row>
    <row r="38" ht="20.25">
      <c r="B38" s="133"/>
    </row>
  </sheetData>
  <sheetProtection/>
  <mergeCells count="2">
    <mergeCell ref="A1:L1"/>
    <mergeCell ref="A2:L2"/>
  </mergeCells>
  <printOptions/>
  <pageMargins left="0.25" right="0.25" top="0.75" bottom="0.75" header="0.3" footer="0.3"/>
  <pageSetup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6"/>
  <sheetViews>
    <sheetView view="pageBreakPreview" zoomScale="70" zoomScaleNormal="70" zoomScaleSheetLayoutView="70" zoomScalePageLayoutView="0" workbookViewId="0" topLeftCell="B19">
      <selection activeCell="G13" sqref="G13"/>
    </sheetView>
  </sheetViews>
  <sheetFormatPr defaultColWidth="9.140625" defaultRowHeight="12.75"/>
  <cols>
    <col min="1" max="1" width="26.421875" style="0" customWidth="1"/>
    <col min="2" max="2" width="33.00390625" style="0" customWidth="1"/>
    <col min="3" max="3" width="17.57421875" style="0" customWidth="1"/>
    <col min="4" max="4" width="13.57421875" style="0" customWidth="1"/>
    <col min="5" max="5" width="13.8515625" style="0" customWidth="1"/>
    <col min="6" max="6" width="13.7109375" style="0" bestFit="1" customWidth="1"/>
    <col min="7" max="7" width="15.421875" style="0" customWidth="1"/>
    <col min="8" max="8" width="15.28125" style="0" customWidth="1"/>
    <col min="9" max="11" width="14.28125" style="0" customWidth="1"/>
    <col min="12" max="12" width="15.140625" style="0" customWidth="1"/>
    <col min="13" max="13" width="13.57421875" style="0" customWidth="1"/>
    <col min="14" max="14" width="19.28125" style="0" customWidth="1"/>
    <col min="15" max="15" width="18.28125" style="0" customWidth="1"/>
    <col min="16" max="16" width="25.28125" style="0" customWidth="1"/>
  </cols>
  <sheetData>
    <row r="1" spans="1:16" ht="29.25" customHeight="1" thickBot="1">
      <c r="A1" s="178" t="s">
        <v>81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80"/>
      <c r="P1" s="6"/>
    </row>
    <row r="2" spans="1:16" ht="27" thickBot="1">
      <c r="A2" s="172" t="s">
        <v>4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4"/>
      <c r="N2" s="7"/>
      <c r="O2" s="8"/>
      <c r="P2" s="9"/>
    </row>
    <row r="3" spans="1:16" ht="27" customHeight="1" thickBot="1">
      <c r="A3" s="10"/>
      <c r="B3" s="11"/>
      <c r="C3" s="132">
        <v>42656</v>
      </c>
      <c r="D3" s="132">
        <v>42663</v>
      </c>
      <c r="E3" s="132">
        <v>42670</v>
      </c>
      <c r="F3" s="132">
        <v>42677</v>
      </c>
      <c r="G3" s="132">
        <v>42684</v>
      </c>
      <c r="H3" s="132">
        <v>42691</v>
      </c>
      <c r="I3" s="132">
        <v>42698</v>
      </c>
      <c r="J3" s="132">
        <v>42705</v>
      </c>
      <c r="K3" s="12" t="s">
        <v>33</v>
      </c>
      <c r="L3" s="12" t="s">
        <v>2</v>
      </c>
      <c r="M3" s="13" t="s">
        <v>1</v>
      </c>
      <c r="N3" s="13" t="s">
        <v>5</v>
      </c>
      <c r="O3" s="14" t="s">
        <v>3</v>
      </c>
      <c r="P3" s="15" t="s">
        <v>32</v>
      </c>
    </row>
    <row r="4" spans="1:16" ht="27" thickBot="1">
      <c r="A4" s="16" t="s">
        <v>6</v>
      </c>
      <c r="B4" s="17" t="s">
        <v>21</v>
      </c>
      <c r="C4" s="18">
        <v>23</v>
      </c>
      <c r="D4" s="19">
        <v>13</v>
      </c>
      <c r="E4" s="20">
        <v>24</v>
      </c>
      <c r="F4" s="21" t="s">
        <v>59</v>
      </c>
      <c r="G4" s="97">
        <v>24</v>
      </c>
      <c r="H4" s="19">
        <v>20</v>
      </c>
      <c r="I4" s="18" t="s">
        <v>31</v>
      </c>
      <c r="J4" s="19" t="s">
        <v>59</v>
      </c>
      <c r="K4" s="23"/>
      <c r="L4" s="24"/>
      <c r="M4" s="22">
        <f aca="true" t="shared" si="0" ref="M4:M31">SUM(C4:L4)</f>
        <v>104</v>
      </c>
      <c r="N4" s="94">
        <f aca="true" t="shared" si="1" ref="N4:N31">AVERAGE(C4:L4)</f>
        <v>20.8</v>
      </c>
      <c r="O4" s="45">
        <f>RANK(N4,N4:N31)</f>
        <v>7</v>
      </c>
      <c r="P4" s="26"/>
    </row>
    <row r="5" spans="1:16" ht="27" thickBot="1">
      <c r="A5" s="27"/>
      <c r="B5" s="17" t="s">
        <v>76</v>
      </c>
      <c r="C5" s="19">
        <v>17</v>
      </c>
      <c r="D5" s="19">
        <v>13</v>
      </c>
      <c r="E5" s="28">
        <v>18</v>
      </c>
      <c r="F5" s="29">
        <v>17</v>
      </c>
      <c r="G5" s="98">
        <v>21</v>
      </c>
      <c r="H5" s="19">
        <v>14</v>
      </c>
      <c r="I5" s="147">
        <v>20</v>
      </c>
      <c r="J5" s="19" t="s">
        <v>59</v>
      </c>
      <c r="K5" s="23"/>
      <c r="L5" s="22"/>
      <c r="M5" s="31">
        <f t="shared" si="0"/>
        <v>120</v>
      </c>
      <c r="N5" s="31">
        <f t="shared" si="1"/>
        <v>17.142857142857142</v>
      </c>
      <c r="O5" s="45">
        <f>RANK(N5,N4:N31)</f>
        <v>25</v>
      </c>
      <c r="P5" s="26"/>
    </row>
    <row r="6" spans="1:16" ht="27" thickBot="1">
      <c r="A6" s="27"/>
      <c r="B6" s="17" t="s">
        <v>46</v>
      </c>
      <c r="C6" s="32">
        <v>15</v>
      </c>
      <c r="D6" s="32">
        <v>20</v>
      </c>
      <c r="E6" s="33">
        <v>17</v>
      </c>
      <c r="F6" s="34">
        <v>23</v>
      </c>
      <c r="G6" s="99">
        <v>15</v>
      </c>
      <c r="H6" s="32">
        <v>13</v>
      </c>
      <c r="I6" s="149">
        <v>20</v>
      </c>
      <c r="J6" s="32" t="s">
        <v>59</v>
      </c>
      <c r="K6" s="37"/>
      <c r="L6" s="38"/>
      <c r="M6" s="36">
        <f>SUM(C6:L6)</f>
        <v>123</v>
      </c>
      <c r="N6" s="31">
        <f t="shared" si="1"/>
        <v>17.571428571428573</v>
      </c>
      <c r="O6" s="45">
        <f>RANK(N6,N4:N31)</f>
        <v>22</v>
      </c>
      <c r="P6" s="26"/>
    </row>
    <row r="7" spans="1:16" ht="27" thickBot="1">
      <c r="A7" s="27"/>
      <c r="B7" s="17" t="s">
        <v>54</v>
      </c>
      <c r="C7" s="39">
        <v>15</v>
      </c>
      <c r="D7" s="39">
        <v>22</v>
      </c>
      <c r="E7" s="40">
        <v>11</v>
      </c>
      <c r="F7" s="41">
        <v>14</v>
      </c>
      <c r="G7" s="100">
        <v>14</v>
      </c>
      <c r="H7" s="39">
        <v>13</v>
      </c>
      <c r="I7" s="148">
        <v>12</v>
      </c>
      <c r="J7" s="39">
        <v>12</v>
      </c>
      <c r="K7" s="44"/>
      <c r="L7" s="43"/>
      <c r="M7" s="43">
        <f t="shared" si="0"/>
        <v>113</v>
      </c>
      <c r="N7" s="43">
        <f t="shared" si="1"/>
        <v>14.125</v>
      </c>
      <c r="O7" s="45">
        <f>RANK(N7,N4:N31)</f>
        <v>28</v>
      </c>
      <c r="P7" s="26"/>
    </row>
    <row r="8" spans="1:16" ht="27" thickBot="1">
      <c r="A8" s="16" t="s">
        <v>7</v>
      </c>
      <c r="B8" s="17" t="s">
        <v>77</v>
      </c>
      <c r="C8" s="21">
        <v>13</v>
      </c>
      <c r="D8" s="20">
        <v>23</v>
      </c>
      <c r="E8" s="20">
        <v>17</v>
      </c>
      <c r="F8" s="20">
        <v>21</v>
      </c>
      <c r="G8" s="97">
        <v>22</v>
      </c>
      <c r="H8" s="20" t="s">
        <v>31</v>
      </c>
      <c r="I8" s="18">
        <v>17</v>
      </c>
      <c r="J8" s="20">
        <v>19</v>
      </c>
      <c r="K8" s="23"/>
      <c r="L8" s="24"/>
      <c r="M8" s="22">
        <f t="shared" si="0"/>
        <v>132</v>
      </c>
      <c r="N8" s="22">
        <f t="shared" si="1"/>
        <v>18.857142857142858</v>
      </c>
      <c r="O8" s="45">
        <f>RANK(N8,N4:N31)</f>
        <v>17</v>
      </c>
      <c r="P8" s="26"/>
    </row>
    <row r="9" spans="1:16" ht="27" thickBot="1">
      <c r="A9" s="27"/>
      <c r="B9" s="17" t="s">
        <v>79</v>
      </c>
      <c r="C9" s="19">
        <v>18</v>
      </c>
      <c r="D9" s="28">
        <v>25</v>
      </c>
      <c r="E9" s="28">
        <v>21</v>
      </c>
      <c r="F9" s="28">
        <v>25</v>
      </c>
      <c r="G9" s="98">
        <v>22</v>
      </c>
      <c r="H9" s="28" t="s">
        <v>31</v>
      </c>
      <c r="I9" s="28">
        <v>22</v>
      </c>
      <c r="J9" s="28" t="s">
        <v>59</v>
      </c>
      <c r="K9" s="50"/>
      <c r="L9" s="51"/>
      <c r="M9" s="31">
        <f t="shared" si="0"/>
        <v>133</v>
      </c>
      <c r="N9" s="96">
        <f t="shared" si="1"/>
        <v>22.166666666666668</v>
      </c>
      <c r="O9" s="45">
        <f>RANK(N9,N4:N31)</f>
        <v>2</v>
      </c>
      <c r="P9" s="26"/>
    </row>
    <row r="10" spans="1:16" ht="27" thickBot="1">
      <c r="A10" s="27"/>
      <c r="B10" s="17" t="s">
        <v>26</v>
      </c>
      <c r="C10" s="32">
        <v>20</v>
      </c>
      <c r="D10" s="33" t="s">
        <v>82</v>
      </c>
      <c r="E10" s="33">
        <v>25</v>
      </c>
      <c r="F10" s="33">
        <v>18</v>
      </c>
      <c r="G10" s="99">
        <v>20</v>
      </c>
      <c r="H10" s="33" t="s">
        <v>31</v>
      </c>
      <c r="I10" s="33">
        <v>12</v>
      </c>
      <c r="J10" s="33">
        <v>19</v>
      </c>
      <c r="K10" s="54"/>
      <c r="L10" s="55"/>
      <c r="M10" s="36">
        <f t="shared" si="0"/>
        <v>114</v>
      </c>
      <c r="N10" s="96">
        <f t="shared" si="1"/>
        <v>19</v>
      </c>
      <c r="O10" s="45">
        <f>RANK(N10,N4:N31)</f>
        <v>13</v>
      </c>
      <c r="P10" s="26"/>
    </row>
    <row r="11" spans="1:16" ht="27" thickBot="1">
      <c r="A11" s="27"/>
      <c r="B11" s="17" t="s">
        <v>24</v>
      </c>
      <c r="C11" s="39">
        <v>15</v>
      </c>
      <c r="D11" s="39">
        <v>17</v>
      </c>
      <c r="E11" s="40">
        <v>21</v>
      </c>
      <c r="F11" s="40">
        <v>22</v>
      </c>
      <c r="G11" s="100">
        <v>20</v>
      </c>
      <c r="H11" s="39" t="s">
        <v>31</v>
      </c>
      <c r="I11" s="40">
        <v>13</v>
      </c>
      <c r="J11" s="39">
        <v>13</v>
      </c>
      <c r="K11" s="57"/>
      <c r="L11" s="58"/>
      <c r="M11" s="43">
        <f t="shared" si="0"/>
        <v>121</v>
      </c>
      <c r="N11" s="95">
        <f t="shared" si="1"/>
        <v>17.285714285714285</v>
      </c>
      <c r="O11" s="45">
        <f>RANK(N11,N4:N31)</f>
        <v>24</v>
      </c>
      <c r="P11" s="26"/>
    </row>
    <row r="12" spans="1:16" ht="27" thickBot="1">
      <c r="A12" s="16" t="s">
        <v>8</v>
      </c>
      <c r="B12" s="17" t="s">
        <v>52</v>
      </c>
      <c r="C12" s="21">
        <v>25</v>
      </c>
      <c r="D12" s="20" t="s">
        <v>31</v>
      </c>
      <c r="E12" s="20">
        <v>18</v>
      </c>
      <c r="F12" s="21">
        <v>20</v>
      </c>
      <c r="G12" s="97">
        <v>21</v>
      </c>
      <c r="H12" s="20">
        <v>18</v>
      </c>
      <c r="I12" s="20">
        <v>22</v>
      </c>
      <c r="J12" s="20">
        <v>23</v>
      </c>
      <c r="K12" s="59"/>
      <c r="L12" s="24"/>
      <c r="M12" s="22">
        <f t="shared" si="0"/>
        <v>147</v>
      </c>
      <c r="N12" s="94">
        <f t="shared" si="1"/>
        <v>21</v>
      </c>
      <c r="O12" s="45">
        <f>RANK(N12,N4:N31)</f>
        <v>4</v>
      </c>
      <c r="P12" s="26"/>
    </row>
    <row r="13" spans="1:16" ht="27" thickBot="1">
      <c r="A13" s="27"/>
      <c r="B13" s="17" t="s">
        <v>78</v>
      </c>
      <c r="C13" s="29">
        <v>24</v>
      </c>
      <c r="D13" s="28" t="s">
        <v>31</v>
      </c>
      <c r="E13" s="28" t="s">
        <v>59</v>
      </c>
      <c r="F13" s="29">
        <v>14</v>
      </c>
      <c r="G13" s="98">
        <v>19</v>
      </c>
      <c r="H13" s="28" t="s">
        <v>59</v>
      </c>
      <c r="I13" s="28">
        <v>23</v>
      </c>
      <c r="J13" s="28">
        <v>19</v>
      </c>
      <c r="K13" s="50"/>
      <c r="L13" s="60"/>
      <c r="M13" s="31">
        <f t="shared" si="0"/>
        <v>99</v>
      </c>
      <c r="N13" s="31">
        <f t="shared" si="1"/>
        <v>19.8</v>
      </c>
      <c r="O13" s="45">
        <f>RANK(N13,N4:N31)</f>
        <v>10</v>
      </c>
      <c r="P13" s="26"/>
    </row>
    <row r="14" spans="1:16" ht="27" thickBot="1">
      <c r="A14" s="27"/>
      <c r="B14" s="17" t="s">
        <v>58</v>
      </c>
      <c r="C14" s="34">
        <v>25</v>
      </c>
      <c r="D14" s="33" t="s">
        <v>31</v>
      </c>
      <c r="E14" s="138">
        <v>16</v>
      </c>
      <c r="F14" s="34" t="s">
        <v>59</v>
      </c>
      <c r="G14" s="99">
        <v>24</v>
      </c>
      <c r="H14" s="33">
        <v>21</v>
      </c>
      <c r="I14" s="33" t="s">
        <v>59</v>
      </c>
      <c r="J14" s="33">
        <v>21</v>
      </c>
      <c r="K14" s="54"/>
      <c r="L14" s="61"/>
      <c r="M14" s="36">
        <f t="shared" si="0"/>
        <v>107</v>
      </c>
      <c r="N14" s="31">
        <f t="shared" si="1"/>
        <v>21.4</v>
      </c>
      <c r="O14" s="45">
        <f>RANK(N14,N4:N31)</f>
        <v>3</v>
      </c>
      <c r="P14" s="26"/>
    </row>
    <row r="15" spans="1:16" ht="27" thickBot="1">
      <c r="A15" s="27"/>
      <c r="B15" s="17" t="s">
        <v>80</v>
      </c>
      <c r="C15" s="40">
        <v>26</v>
      </c>
      <c r="D15" s="136">
        <v>17</v>
      </c>
      <c r="E15" s="40">
        <v>18</v>
      </c>
      <c r="F15" s="41">
        <v>16</v>
      </c>
      <c r="G15" s="100" t="s">
        <v>59</v>
      </c>
      <c r="H15" s="40">
        <v>21</v>
      </c>
      <c r="I15" s="40" t="s">
        <v>59</v>
      </c>
      <c r="J15" s="40">
        <v>21</v>
      </c>
      <c r="K15" s="57"/>
      <c r="L15" s="63"/>
      <c r="M15" s="43">
        <f t="shared" si="0"/>
        <v>119</v>
      </c>
      <c r="N15" s="95">
        <f t="shared" si="1"/>
        <v>19.833333333333332</v>
      </c>
      <c r="O15" s="45">
        <f>RANK(N15,N4:N31)</f>
        <v>9</v>
      </c>
      <c r="P15" s="26"/>
    </row>
    <row r="16" spans="1:16" ht="27" thickBot="1">
      <c r="A16" s="16" t="s">
        <v>9</v>
      </c>
      <c r="B16" s="17" t="s">
        <v>56</v>
      </c>
      <c r="C16" s="21">
        <v>17</v>
      </c>
      <c r="D16" s="20">
        <v>15</v>
      </c>
      <c r="E16" s="20">
        <v>11</v>
      </c>
      <c r="F16" s="21">
        <v>18</v>
      </c>
      <c r="G16" s="143">
        <v>18</v>
      </c>
      <c r="H16" s="20">
        <v>23</v>
      </c>
      <c r="I16" s="20">
        <v>21</v>
      </c>
      <c r="J16" s="20">
        <v>18</v>
      </c>
      <c r="K16" s="46"/>
      <c r="L16" s="24"/>
      <c r="M16" s="22">
        <f t="shared" si="0"/>
        <v>141</v>
      </c>
      <c r="N16" s="22">
        <f t="shared" si="1"/>
        <v>17.625</v>
      </c>
      <c r="O16" s="45">
        <f>RANK(N16,N4:N31)</f>
        <v>21</v>
      </c>
      <c r="P16" s="26"/>
    </row>
    <row r="17" spans="1:16" ht="27" thickBot="1">
      <c r="A17" s="27"/>
      <c r="B17" s="17" t="s">
        <v>23</v>
      </c>
      <c r="C17" s="28">
        <v>15</v>
      </c>
      <c r="D17" s="28">
        <v>16</v>
      </c>
      <c r="E17" s="28" t="s">
        <v>59</v>
      </c>
      <c r="F17" s="28">
        <v>18</v>
      </c>
      <c r="G17" s="98" t="s">
        <v>59</v>
      </c>
      <c r="H17" s="28" t="s">
        <v>59</v>
      </c>
      <c r="I17" s="28" t="s">
        <v>59</v>
      </c>
      <c r="J17" s="28" t="s">
        <v>59</v>
      </c>
      <c r="K17" s="49"/>
      <c r="L17" s="48"/>
      <c r="M17" s="31">
        <f t="shared" si="0"/>
        <v>49</v>
      </c>
      <c r="N17" s="31">
        <f t="shared" si="1"/>
        <v>16.333333333333332</v>
      </c>
      <c r="O17" s="45">
        <f>RANK(N17,N4:N31)</f>
        <v>26</v>
      </c>
      <c r="P17" s="26"/>
    </row>
    <row r="18" spans="1:16" ht="27" thickBot="1">
      <c r="A18" s="27"/>
      <c r="B18" s="17" t="s">
        <v>48</v>
      </c>
      <c r="C18" s="33">
        <v>15</v>
      </c>
      <c r="D18" s="33">
        <v>24</v>
      </c>
      <c r="E18" s="33">
        <v>20</v>
      </c>
      <c r="F18" s="33">
        <v>21</v>
      </c>
      <c r="G18" s="99" t="s">
        <v>59</v>
      </c>
      <c r="H18" s="33">
        <v>25</v>
      </c>
      <c r="I18" s="33">
        <v>25</v>
      </c>
      <c r="J18" s="138">
        <v>16</v>
      </c>
      <c r="K18" s="53"/>
      <c r="L18" s="52"/>
      <c r="M18" s="36">
        <f t="shared" si="0"/>
        <v>146</v>
      </c>
      <c r="N18" s="31">
        <f t="shared" si="1"/>
        <v>20.857142857142858</v>
      </c>
      <c r="O18" s="45">
        <f>RANK(N18,N4:N31)</f>
        <v>5</v>
      </c>
      <c r="P18" s="26"/>
    </row>
    <row r="19" spans="1:16" ht="27" thickBot="1">
      <c r="A19" s="27"/>
      <c r="B19" s="17" t="s">
        <v>55</v>
      </c>
      <c r="C19" s="40">
        <v>17</v>
      </c>
      <c r="D19" s="40">
        <v>23</v>
      </c>
      <c r="E19" s="40">
        <v>22</v>
      </c>
      <c r="F19" s="40">
        <v>25</v>
      </c>
      <c r="G19" s="144">
        <v>24</v>
      </c>
      <c r="H19" s="40">
        <v>23</v>
      </c>
      <c r="I19" s="40">
        <v>24</v>
      </c>
      <c r="J19" s="40" t="s">
        <v>59</v>
      </c>
      <c r="K19" s="62"/>
      <c r="L19" s="56"/>
      <c r="M19" s="43">
        <f t="shared" si="0"/>
        <v>158</v>
      </c>
      <c r="N19" s="43">
        <f t="shared" si="1"/>
        <v>22.571428571428573</v>
      </c>
      <c r="O19" s="92">
        <f>RANK(N19,N4:N31)</f>
        <v>1</v>
      </c>
      <c r="P19" s="26"/>
    </row>
    <row r="20" spans="1:16" ht="27" thickBot="1">
      <c r="A20" s="16" t="s">
        <v>10</v>
      </c>
      <c r="B20" s="17" t="s">
        <v>30</v>
      </c>
      <c r="C20" s="64">
        <v>21</v>
      </c>
      <c r="D20" s="64">
        <v>19</v>
      </c>
      <c r="E20" s="64">
        <v>20</v>
      </c>
      <c r="F20" s="140">
        <v>16</v>
      </c>
      <c r="G20" s="101">
        <v>16</v>
      </c>
      <c r="H20" s="64">
        <v>25</v>
      </c>
      <c r="I20" s="64">
        <v>22</v>
      </c>
      <c r="J20" s="64">
        <v>13</v>
      </c>
      <c r="K20" s="67"/>
      <c r="L20" s="66"/>
      <c r="M20" s="65">
        <f t="shared" si="0"/>
        <v>152</v>
      </c>
      <c r="N20" s="65">
        <f t="shared" si="1"/>
        <v>19</v>
      </c>
      <c r="O20" s="28">
        <f>RANK(N20,N4:N31)</f>
        <v>13</v>
      </c>
      <c r="P20" s="68"/>
    </row>
    <row r="21" spans="1:16" ht="27" thickBot="1">
      <c r="A21" s="69"/>
      <c r="B21" s="17" t="s">
        <v>57</v>
      </c>
      <c r="C21" s="20">
        <v>19</v>
      </c>
      <c r="D21" s="20">
        <v>20</v>
      </c>
      <c r="E21" s="20">
        <v>19</v>
      </c>
      <c r="F21" s="20" t="s">
        <v>59</v>
      </c>
      <c r="G21" s="97">
        <v>18</v>
      </c>
      <c r="H21" s="20">
        <v>21</v>
      </c>
      <c r="I21" s="20">
        <v>17</v>
      </c>
      <c r="J21" s="20" t="s">
        <v>59</v>
      </c>
      <c r="K21" s="59"/>
      <c r="L21" s="24"/>
      <c r="M21" s="22">
        <f t="shared" si="0"/>
        <v>114</v>
      </c>
      <c r="N21" s="31">
        <f t="shared" si="1"/>
        <v>19</v>
      </c>
      <c r="O21" s="28">
        <f>RANK(N21,N4:N31)</f>
        <v>13</v>
      </c>
      <c r="P21" s="68"/>
    </row>
    <row r="22" spans="1:16" ht="27" thickBot="1">
      <c r="A22" s="69"/>
      <c r="B22" s="17" t="s">
        <v>41</v>
      </c>
      <c r="C22" s="20">
        <v>19</v>
      </c>
      <c r="D22" s="20">
        <v>24</v>
      </c>
      <c r="E22" s="20">
        <v>17</v>
      </c>
      <c r="F22" s="20" t="s">
        <v>59</v>
      </c>
      <c r="G22" s="97">
        <v>11</v>
      </c>
      <c r="H22" s="20">
        <v>20</v>
      </c>
      <c r="I22" s="20">
        <v>11</v>
      </c>
      <c r="J22" s="20">
        <v>21</v>
      </c>
      <c r="K22" s="59"/>
      <c r="L22" s="24"/>
      <c r="M22" s="22">
        <f t="shared" si="0"/>
        <v>123</v>
      </c>
      <c r="N22" s="31">
        <f t="shared" si="1"/>
        <v>17.571428571428573</v>
      </c>
      <c r="O22" s="28">
        <f>RANK(N22,N4:N31)</f>
        <v>22</v>
      </c>
      <c r="P22" s="68"/>
    </row>
    <row r="23" spans="1:16" ht="27" thickBot="1">
      <c r="A23" s="69"/>
      <c r="B23" s="17" t="s">
        <v>27</v>
      </c>
      <c r="C23" s="70">
        <v>21</v>
      </c>
      <c r="D23" s="70" t="s">
        <v>82</v>
      </c>
      <c r="E23" s="70">
        <v>18</v>
      </c>
      <c r="F23" s="70" t="s">
        <v>59</v>
      </c>
      <c r="G23" s="102">
        <v>11</v>
      </c>
      <c r="H23" s="70">
        <v>22</v>
      </c>
      <c r="I23" s="70" t="s">
        <v>59</v>
      </c>
      <c r="J23" s="70">
        <v>23</v>
      </c>
      <c r="K23" s="73"/>
      <c r="L23" s="72"/>
      <c r="M23" s="38">
        <f t="shared" si="0"/>
        <v>95</v>
      </c>
      <c r="N23" s="43">
        <f t="shared" si="1"/>
        <v>19</v>
      </c>
      <c r="O23" s="28">
        <f>RANK(N23,N4:N31)</f>
        <v>13</v>
      </c>
      <c r="P23" s="68"/>
    </row>
    <row r="24" spans="1:16" ht="27" thickBot="1">
      <c r="A24" s="16" t="s">
        <v>11</v>
      </c>
      <c r="B24" s="17" t="s">
        <v>22</v>
      </c>
      <c r="C24" s="64">
        <v>19</v>
      </c>
      <c r="D24" s="64">
        <v>19</v>
      </c>
      <c r="E24" s="64" t="s">
        <v>31</v>
      </c>
      <c r="F24" s="64">
        <v>19</v>
      </c>
      <c r="G24" s="101" t="s">
        <v>59</v>
      </c>
      <c r="H24" s="64">
        <v>12</v>
      </c>
      <c r="I24" s="64">
        <v>19</v>
      </c>
      <c r="J24" s="64">
        <v>19</v>
      </c>
      <c r="K24" s="67"/>
      <c r="L24" s="66"/>
      <c r="M24" s="65">
        <f>SUM(C24:L24)</f>
        <v>107</v>
      </c>
      <c r="N24" s="22">
        <f t="shared" si="1"/>
        <v>17.833333333333332</v>
      </c>
      <c r="O24" s="28">
        <f>RANK(N24,N4:N31)</f>
        <v>20</v>
      </c>
      <c r="P24" s="68"/>
    </row>
    <row r="25" spans="1:16" ht="27" thickBot="1">
      <c r="A25" s="74"/>
      <c r="B25" s="17" t="s">
        <v>50</v>
      </c>
      <c r="C25" s="28">
        <v>23</v>
      </c>
      <c r="D25" s="28">
        <v>25</v>
      </c>
      <c r="E25" s="137">
        <v>13</v>
      </c>
      <c r="F25" s="28">
        <v>19</v>
      </c>
      <c r="G25" s="98">
        <v>15</v>
      </c>
      <c r="H25" s="28" t="s">
        <v>59</v>
      </c>
      <c r="I25" s="28" t="s">
        <v>59</v>
      </c>
      <c r="J25" s="28">
        <v>21</v>
      </c>
      <c r="K25" s="50"/>
      <c r="L25" s="48"/>
      <c r="M25" s="31">
        <f>SUM(C25:L25)</f>
        <v>116</v>
      </c>
      <c r="N25" s="31">
        <f t="shared" si="1"/>
        <v>19.333333333333332</v>
      </c>
      <c r="O25" s="93">
        <f>RANK(N25,N4:N31)</f>
        <v>12</v>
      </c>
      <c r="P25" s="26"/>
    </row>
    <row r="26" spans="1:16" ht="27" thickBot="1">
      <c r="A26" s="75"/>
      <c r="B26" s="17" t="s">
        <v>51</v>
      </c>
      <c r="C26" s="28" t="s">
        <v>59</v>
      </c>
      <c r="D26" s="137" t="s">
        <v>82</v>
      </c>
      <c r="E26" s="19" t="s">
        <v>31</v>
      </c>
      <c r="F26" s="28">
        <v>20</v>
      </c>
      <c r="G26" s="98">
        <v>19</v>
      </c>
      <c r="H26" s="28">
        <v>23</v>
      </c>
      <c r="I26" s="28">
        <v>16</v>
      </c>
      <c r="J26" s="28">
        <v>22</v>
      </c>
      <c r="K26" s="50"/>
      <c r="L26" s="48"/>
      <c r="M26" s="31">
        <f t="shared" si="0"/>
        <v>100</v>
      </c>
      <c r="N26" s="31">
        <f t="shared" si="1"/>
        <v>20</v>
      </c>
      <c r="O26" s="45">
        <f>RANK(N26,N4:N31)</f>
        <v>8</v>
      </c>
      <c r="P26" s="26"/>
    </row>
    <row r="27" spans="1:16" ht="27" thickBot="1">
      <c r="A27" s="75"/>
      <c r="B27" s="17" t="s">
        <v>20</v>
      </c>
      <c r="C27" s="40">
        <v>24</v>
      </c>
      <c r="D27" s="40">
        <v>24</v>
      </c>
      <c r="E27" s="139">
        <v>14</v>
      </c>
      <c r="F27" s="40">
        <v>15</v>
      </c>
      <c r="G27" s="100">
        <v>16</v>
      </c>
      <c r="H27" s="40">
        <v>15</v>
      </c>
      <c r="I27" s="40">
        <v>23</v>
      </c>
      <c r="J27" s="40">
        <v>24</v>
      </c>
      <c r="K27" s="57"/>
      <c r="L27" s="56"/>
      <c r="M27" s="43">
        <f>SUM(C27:L27)</f>
        <v>155</v>
      </c>
      <c r="N27" s="43">
        <f t="shared" si="1"/>
        <v>19.375</v>
      </c>
      <c r="O27" s="45">
        <f>RANK(N27,N4:N31)</f>
        <v>11</v>
      </c>
      <c r="P27" s="26"/>
    </row>
    <row r="28" spans="1:16" ht="27" thickBot="1">
      <c r="A28" s="76" t="s">
        <v>13</v>
      </c>
      <c r="B28" s="17" t="s">
        <v>28</v>
      </c>
      <c r="C28" s="70" t="s">
        <v>31</v>
      </c>
      <c r="D28" s="70">
        <v>23</v>
      </c>
      <c r="E28" s="77">
        <v>21</v>
      </c>
      <c r="F28" s="70">
        <v>13</v>
      </c>
      <c r="G28" s="102">
        <v>22</v>
      </c>
      <c r="H28" s="70">
        <v>13</v>
      </c>
      <c r="I28" s="70">
        <v>19</v>
      </c>
      <c r="J28" s="151">
        <v>15</v>
      </c>
      <c r="K28" s="73"/>
      <c r="L28" s="72"/>
      <c r="M28" s="38">
        <f>SUM(C28:L28)</f>
        <v>126</v>
      </c>
      <c r="N28" s="22">
        <f t="shared" si="1"/>
        <v>18</v>
      </c>
      <c r="O28" s="45">
        <f>RANK(N28,N4:N31)</f>
        <v>19</v>
      </c>
      <c r="P28" s="26"/>
    </row>
    <row r="29" spans="1:16" ht="27" thickBot="1">
      <c r="A29" s="75"/>
      <c r="B29" s="17" t="s">
        <v>49</v>
      </c>
      <c r="C29" s="33" t="s">
        <v>31</v>
      </c>
      <c r="D29" s="33">
        <v>15</v>
      </c>
      <c r="E29" s="32" t="s">
        <v>59</v>
      </c>
      <c r="F29" s="33">
        <v>19</v>
      </c>
      <c r="G29" s="99">
        <v>21</v>
      </c>
      <c r="H29" s="33">
        <v>11</v>
      </c>
      <c r="I29" s="33">
        <v>16</v>
      </c>
      <c r="J29" s="135">
        <v>16</v>
      </c>
      <c r="K29" s="54"/>
      <c r="L29" s="52"/>
      <c r="M29" s="36">
        <f>SUM(C29:L29)</f>
        <v>98</v>
      </c>
      <c r="N29" s="31">
        <f t="shared" si="1"/>
        <v>16.333333333333332</v>
      </c>
      <c r="O29" s="45">
        <f>RANK(N29,N4:N31)</f>
        <v>26</v>
      </c>
      <c r="P29" s="26"/>
    </row>
    <row r="30" spans="1:16" ht="27" thickBot="1">
      <c r="A30" s="75"/>
      <c r="B30" s="17" t="s">
        <v>53</v>
      </c>
      <c r="C30" s="135">
        <v>20</v>
      </c>
      <c r="D30" s="33">
        <v>17</v>
      </c>
      <c r="E30" s="32">
        <v>21</v>
      </c>
      <c r="F30" s="33">
        <v>23</v>
      </c>
      <c r="G30" s="99">
        <v>22</v>
      </c>
      <c r="H30" s="33">
        <v>19</v>
      </c>
      <c r="I30" s="33">
        <v>24</v>
      </c>
      <c r="J30" s="33" t="s">
        <v>31</v>
      </c>
      <c r="K30" s="54"/>
      <c r="L30" s="52"/>
      <c r="M30" s="36">
        <f>SUM(C30:L30)</f>
        <v>146</v>
      </c>
      <c r="N30" s="31">
        <f t="shared" si="1"/>
        <v>20.857142857142858</v>
      </c>
      <c r="O30" s="45">
        <f>RANK(N30,N4:N31)</f>
        <v>5</v>
      </c>
      <c r="P30" s="26"/>
    </row>
    <row r="31" spans="1:16" ht="27" thickBot="1">
      <c r="A31" s="109"/>
      <c r="B31" s="17" t="s">
        <v>29</v>
      </c>
      <c r="C31" s="40" t="s">
        <v>31</v>
      </c>
      <c r="D31" s="40">
        <v>17</v>
      </c>
      <c r="E31" s="39">
        <v>20</v>
      </c>
      <c r="F31" s="40">
        <v>17</v>
      </c>
      <c r="G31" s="100">
        <v>23</v>
      </c>
      <c r="H31" s="40">
        <v>21</v>
      </c>
      <c r="I31" s="40">
        <v>21</v>
      </c>
      <c r="J31" s="152">
        <v>13</v>
      </c>
      <c r="K31" s="57"/>
      <c r="L31" s="56"/>
      <c r="M31" s="43">
        <f t="shared" si="0"/>
        <v>132</v>
      </c>
      <c r="N31" s="43">
        <f t="shared" si="1"/>
        <v>18.857142857142858</v>
      </c>
      <c r="O31" s="111">
        <f>RANK(N31,N4:N31)</f>
        <v>17</v>
      </c>
      <c r="P31" s="110"/>
    </row>
    <row r="32" spans="1:16" ht="27" thickBot="1">
      <c r="A32" s="108" t="s">
        <v>14</v>
      </c>
      <c r="B32" s="112"/>
      <c r="C32" s="20"/>
      <c r="D32" s="20"/>
      <c r="E32" s="18"/>
      <c r="F32" s="20"/>
      <c r="G32" s="97"/>
      <c r="H32" s="20"/>
      <c r="I32" s="20"/>
      <c r="J32" s="20"/>
      <c r="K32" s="59"/>
      <c r="L32" s="24"/>
      <c r="M32" s="22"/>
      <c r="N32" s="22"/>
      <c r="O32" s="20"/>
      <c r="P32" s="68"/>
    </row>
    <row r="33" spans="1:16" ht="27" thickBot="1">
      <c r="A33" s="75"/>
      <c r="B33" s="112"/>
      <c r="C33" s="70"/>
      <c r="D33" s="70"/>
      <c r="E33" s="77"/>
      <c r="F33" s="70"/>
      <c r="G33" s="102"/>
      <c r="H33" s="70"/>
      <c r="I33" s="70"/>
      <c r="J33" s="70"/>
      <c r="K33" s="73"/>
      <c r="L33" s="72"/>
      <c r="M33" s="38"/>
      <c r="N33" s="22"/>
      <c r="O33" s="93"/>
      <c r="P33" s="83"/>
    </row>
    <row r="34" spans="1:16" ht="26.25" customHeight="1" thickBot="1">
      <c r="A34" s="75"/>
      <c r="B34" s="112"/>
      <c r="C34" s="33"/>
      <c r="D34" s="33"/>
      <c r="E34" s="32"/>
      <c r="F34" s="33"/>
      <c r="G34" s="99"/>
      <c r="H34" s="33"/>
      <c r="I34" s="33"/>
      <c r="J34" s="33"/>
      <c r="K34" s="54"/>
      <c r="L34" s="52"/>
      <c r="M34" s="36"/>
      <c r="N34" s="36"/>
      <c r="O34" s="92"/>
      <c r="P34" s="83"/>
    </row>
    <row r="35" spans="1:16" ht="27" thickBot="1">
      <c r="A35" s="78"/>
      <c r="B35" s="17"/>
      <c r="C35" s="40"/>
      <c r="D35" s="40"/>
      <c r="E35" s="39"/>
      <c r="F35" s="40"/>
      <c r="G35" s="100"/>
      <c r="H35" s="40"/>
      <c r="I35" s="40"/>
      <c r="J35" s="40"/>
      <c r="K35" s="57"/>
      <c r="L35" s="56"/>
      <c r="M35" s="43"/>
      <c r="N35" s="43"/>
      <c r="O35" s="40"/>
      <c r="P35" s="116"/>
    </row>
    <row r="36" spans="1:15" ht="27" thickBot="1">
      <c r="A36" s="75"/>
      <c r="B36" s="17"/>
      <c r="C36" s="20"/>
      <c r="D36" s="20"/>
      <c r="E36" s="18"/>
      <c r="F36" s="20"/>
      <c r="G36" s="115"/>
      <c r="H36" s="46"/>
      <c r="I36" s="24"/>
      <c r="J36" s="46"/>
      <c r="K36" s="59"/>
      <c r="L36" s="24"/>
      <c r="M36" s="22"/>
      <c r="N36" s="22"/>
      <c r="O36" s="20"/>
    </row>
    <row r="37" spans="1:16" ht="27" thickBot="1">
      <c r="A37" s="175" t="s">
        <v>12</v>
      </c>
      <c r="B37" s="176"/>
      <c r="C37" s="176"/>
      <c r="D37" s="176"/>
      <c r="E37" s="176"/>
      <c r="F37" s="176"/>
      <c r="G37" s="176"/>
      <c r="H37" s="176"/>
      <c r="I37" s="176"/>
      <c r="J37" s="176"/>
      <c r="K37" s="176"/>
      <c r="L37" s="176"/>
      <c r="M37" s="177"/>
      <c r="N37" s="113"/>
      <c r="O37" s="114"/>
      <c r="P37" s="91"/>
    </row>
    <row r="38" spans="1:16" ht="53.25" thickBot="1">
      <c r="A38" s="79"/>
      <c r="B38" s="80"/>
      <c r="C38" s="3">
        <v>42656</v>
      </c>
      <c r="D38" s="4">
        <v>42663</v>
      </c>
      <c r="E38" s="5">
        <v>42670</v>
      </c>
      <c r="F38" s="4">
        <v>42677</v>
      </c>
      <c r="G38" s="5">
        <v>42684</v>
      </c>
      <c r="H38" s="5">
        <v>42691</v>
      </c>
      <c r="I38" s="5">
        <v>42698</v>
      </c>
      <c r="J38" s="5">
        <v>42705</v>
      </c>
      <c r="K38" s="81" t="s">
        <v>33</v>
      </c>
      <c r="L38" s="81" t="s">
        <v>2</v>
      </c>
      <c r="M38" s="82" t="s">
        <v>1</v>
      </c>
      <c r="N38" s="82" t="s">
        <v>5</v>
      </c>
      <c r="O38" s="89" t="s">
        <v>3</v>
      </c>
      <c r="P38" s="90" t="s">
        <v>32</v>
      </c>
    </row>
    <row r="39" spans="1:16" ht="27" thickBot="1">
      <c r="A39" s="16" t="s">
        <v>6</v>
      </c>
      <c r="B39" s="17" t="s">
        <v>19</v>
      </c>
      <c r="C39" s="28">
        <v>24</v>
      </c>
      <c r="D39" s="28">
        <v>25</v>
      </c>
      <c r="E39" s="20">
        <v>24</v>
      </c>
      <c r="F39" s="18">
        <v>25</v>
      </c>
      <c r="G39" s="97">
        <v>18</v>
      </c>
      <c r="H39" s="28">
        <v>25</v>
      </c>
      <c r="I39" s="20">
        <v>14</v>
      </c>
      <c r="J39" s="28">
        <v>21</v>
      </c>
      <c r="K39" s="46"/>
      <c r="L39" s="20"/>
      <c r="M39" s="22">
        <f aca="true" t="shared" si="2" ref="M39:M70">SUM(C39:L39)</f>
        <v>176</v>
      </c>
      <c r="N39" s="22">
        <f>AVERAGE(C39:L39)</f>
        <v>22</v>
      </c>
      <c r="O39" s="47">
        <f>RANK(N39,N39:N86)</f>
        <v>3</v>
      </c>
      <c r="P39" s="26"/>
    </row>
    <row r="40" spans="1:16" ht="27" thickBot="1">
      <c r="A40" s="27"/>
      <c r="B40" s="17" t="s">
        <v>36</v>
      </c>
      <c r="C40" s="28">
        <v>24</v>
      </c>
      <c r="D40" s="28">
        <v>25</v>
      </c>
      <c r="E40" s="29">
        <v>24</v>
      </c>
      <c r="F40" s="28">
        <v>22</v>
      </c>
      <c r="G40" s="97">
        <v>18</v>
      </c>
      <c r="H40" s="28">
        <v>22</v>
      </c>
      <c r="I40" s="20">
        <v>19</v>
      </c>
      <c r="J40" s="28">
        <v>19</v>
      </c>
      <c r="K40" s="46"/>
      <c r="L40" s="28"/>
      <c r="M40" s="31">
        <f t="shared" si="2"/>
        <v>173</v>
      </c>
      <c r="N40" s="31">
        <f>AVERAGE(C40:L40)</f>
        <v>21.625</v>
      </c>
      <c r="O40" s="25">
        <f>RANK(N40,N39:N86)</f>
        <v>6</v>
      </c>
      <c r="P40" s="83"/>
    </row>
    <row r="41" spans="1:16" ht="27" thickBot="1">
      <c r="A41" s="27"/>
      <c r="B41" s="17" t="s">
        <v>17</v>
      </c>
      <c r="C41" s="28">
        <v>24</v>
      </c>
      <c r="D41" s="28">
        <v>22</v>
      </c>
      <c r="E41" s="34">
        <v>22</v>
      </c>
      <c r="F41" s="33">
        <v>25</v>
      </c>
      <c r="G41" s="102">
        <v>11</v>
      </c>
      <c r="H41" s="28">
        <v>24</v>
      </c>
      <c r="I41" s="70">
        <v>18</v>
      </c>
      <c r="J41" s="28">
        <v>22</v>
      </c>
      <c r="K41" s="71"/>
      <c r="L41" s="33"/>
      <c r="M41" s="31">
        <f>SUM(C41:L41)</f>
        <v>168</v>
      </c>
      <c r="N41" s="96">
        <f>AVERAGE(C41:L41)</f>
        <v>21</v>
      </c>
      <c r="O41" s="25">
        <f>RANK(N41,N39:N86)</f>
        <v>8</v>
      </c>
      <c r="P41" s="83"/>
    </row>
    <row r="42" spans="1:16" ht="27" thickBot="1">
      <c r="A42" s="27"/>
      <c r="B42" s="17" t="s">
        <v>83</v>
      </c>
      <c r="C42" s="40">
        <v>24</v>
      </c>
      <c r="D42" s="40">
        <v>22</v>
      </c>
      <c r="E42" s="41">
        <v>22</v>
      </c>
      <c r="F42" s="39">
        <v>22</v>
      </c>
      <c r="G42" s="103">
        <v>17</v>
      </c>
      <c r="H42" s="40">
        <v>22</v>
      </c>
      <c r="I42" s="40">
        <v>15</v>
      </c>
      <c r="J42" s="40" t="s">
        <v>59</v>
      </c>
      <c r="K42" s="62"/>
      <c r="L42" s="40"/>
      <c r="M42" s="43">
        <f t="shared" si="2"/>
        <v>144</v>
      </c>
      <c r="N42" s="95">
        <f>AVERAGE(C42:L42)</f>
        <v>20.571428571428573</v>
      </c>
      <c r="O42" s="45">
        <f>RANK(N42,N39:N86)</f>
        <v>11</v>
      </c>
      <c r="P42" s="83"/>
    </row>
    <row r="43" spans="1:16" ht="27" thickBot="1">
      <c r="A43" s="16" t="s">
        <v>7</v>
      </c>
      <c r="B43" s="17" t="s">
        <v>66</v>
      </c>
      <c r="C43" s="20">
        <v>10</v>
      </c>
      <c r="D43" s="20">
        <v>23</v>
      </c>
      <c r="E43" s="85">
        <v>21</v>
      </c>
      <c r="F43" s="20">
        <v>10</v>
      </c>
      <c r="G43" s="104">
        <v>24</v>
      </c>
      <c r="H43" s="20">
        <v>12</v>
      </c>
      <c r="I43" s="20">
        <v>15</v>
      </c>
      <c r="J43" s="20"/>
      <c r="K43" s="46"/>
      <c r="L43" s="86"/>
      <c r="M43" s="22">
        <f t="shared" si="2"/>
        <v>115</v>
      </c>
      <c r="N43" s="22">
        <f aca="true" t="shared" si="3" ref="N43:N70">AVERAGE(C43:L43)</f>
        <v>16.428571428571427</v>
      </c>
      <c r="O43" s="47">
        <f>RANK(M43,M39:N86)</f>
        <v>19</v>
      </c>
      <c r="P43" s="83"/>
    </row>
    <row r="44" spans="1:16" ht="27" thickBot="1">
      <c r="A44" s="27"/>
      <c r="B44" s="17" t="s">
        <v>60</v>
      </c>
      <c r="C44" s="28">
        <v>9</v>
      </c>
      <c r="D44" s="28">
        <v>12</v>
      </c>
      <c r="E44" s="85">
        <v>17</v>
      </c>
      <c r="F44" s="28">
        <v>12</v>
      </c>
      <c r="G44" s="105">
        <v>17</v>
      </c>
      <c r="H44" s="28">
        <v>14</v>
      </c>
      <c r="I44" s="28">
        <v>15</v>
      </c>
      <c r="J44" s="28" t="s">
        <v>59</v>
      </c>
      <c r="K44" s="46"/>
      <c r="L44" s="18"/>
      <c r="M44" s="31">
        <f t="shared" si="2"/>
        <v>96</v>
      </c>
      <c r="N44" s="31">
        <f t="shared" si="3"/>
        <v>13.714285714285714</v>
      </c>
      <c r="O44" s="25">
        <f>RANK(M44,M39:N86)</f>
        <v>26</v>
      </c>
      <c r="P44" s="83"/>
    </row>
    <row r="45" spans="1:16" ht="27" thickBot="1">
      <c r="A45" s="27"/>
      <c r="B45" s="17" t="s">
        <v>39</v>
      </c>
      <c r="C45" s="33">
        <v>19</v>
      </c>
      <c r="D45" s="28">
        <v>18</v>
      </c>
      <c r="E45" s="87">
        <v>19</v>
      </c>
      <c r="F45" s="33">
        <v>12</v>
      </c>
      <c r="G45" s="106" t="s">
        <v>59</v>
      </c>
      <c r="H45" s="28" t="s">
        <v>59</v>
      </c>
      <c r="I45" s="33">
        <v>14</v>
      </c>
      <c r="J45" s="28" t="s">
        <v>59</v>
      </c>
      <c r="K45" s="71"/>
      <c r="L45" s="77"/>
      <c r="M45" s="31">
        <f t="shared" si="2"/>
        <v>82</v>
      </c>
      <c r="N45" s="31">
        <f t="shared" si="3"/>
        <v>16.4</v>
      </c>
      <c r="O45" s="25">
        <f>RANK(N45,N39:N86)</f>
        <v>24</v>
      </c>
      <c r="P45" s="83"/>
    </row>
    <row r="46" spans="1:16" ht="27" thickBot="1">
      <c r="A46" s="27"/>
      <c r="B46" s="17" t="s">
        <v>61</v>
      </c>
      <c r="C46" s="40" t="s">
        <v>59</v>
      </c>
      <c r="D46" s="142" t="s">
        <v>59</v>
      </c>
      <c r="E46" s="41" t="s">
        <v>59</v>
      </c>
      <c r="F46" s="40" t="s">
        <v>59</v>
      </c>
      <c r="G46" s="103">
        <v>20</v>
      </c>
      <c r="H46" s="40">
        <v>13</v>
      </c>
      <c r="I46" s="40">
        <v>24</v>
      </c>
      <c r="J46" s="136">
        <v>24</v>
      </c>
      <c r="K46" s="62"/>
      <c r="L46" s="40"/>
      <c r="M46" s="43">
        <f t="shared" si="2"/>
        <v>81</v>
      </c>
      <c r="N46" s="43">
        <f t="shared" si="3"/>
        <v>20.25</v>
      </c>
      <c r="O46" s="45">
        <f>RANK(N46,N39:N86)</f>
        <v>12</v>
      </c>
      <c r="P46" s="83"/>
    </row>
    <row r="47" spans="1:16" ht="27" thickBot="1">
      <c r="A47" s="16" t="s">
        <v>8</v>
      </c>
      <c r="B47" s="17" t="s">
        <v>38</v>
      </c>
      <c r="C47" s="20">
        <v>11</v>
      </c>
      <c r="D47" s="20">
        <v>10</v>
      </c>
      <c r="E47" s="21">
        <v>17</v>
      </c>
      <c r="F47" s="28">
        <v>23</v>
      </c>
      <c r="G47" s="104" t="s">
        <v>59</v>
      </c>
      <c r="H47" s="20">
        <v>14</v>
      </c>
      <c r="I47" s="150">
        <v>19</v>
      </c>
      <c r="J47" s="20">
        <v>13</v>
      </c>
      <c r="K47" s="46"/>
      <c r="L47" s="20"/>
      <c r="M47" s="22">
        <f t="shared" si="2"/>
        <v>107</v>
      </c>
      <c r="N47" s="22">
        <f t="shared" si="3"/>
        <v>15.285714285714286</v>
      </c>
      <c r="O47" s="47">
        <f>RANK(N47,N39:N86)</f>
        <v>27</v>
      </c>
      <c r="P47" s="83"/>
    </row>
    <row r="48" spans="1:16" ht="27" thickBot="1">
      <c r="A48" s="27"/>
      <c r="B48" s="17" t="s">
        <v>75</v>
      </c>
      <c r="C48" s="19">
        <v>19</v>
      </c>
      <c r="D48" s="20">
        <v>17</v>
      </c>
      <c r="E48" s="29">
        <v>26</v>
      </c>
      <c r="F48" s="19">
        <v>18</v>
      </c>
      <c r="G48" s="104">
        <v>22</v>
      </c>
      <c r="H48" s="20">
        <v>14</v>
      </c>
      <c r="I48" s="28" t="s">
        <v>31</v>
      </c>
      <c r="J48" s="20">
        <v>19</v>
      </c>
      <c r="K48" s="49"/>
      <c r="L48" s="86"/>
      <c r="M48" s="31">
        <f t="shared" si="2"/>
        <v>135</v>
      </c>
      <c r="N48" s="31">
        <f t="shared" si="3"/>
        <v>19.285714285714285</v>
      </c>
      <c r="O48" s="25">
        <f>RANK(N48,N39:N86)</f>
        <v>13</v>
      </c>
      <c r="P48" s="83"/>
    </row>
    <row r="49" spans="1:16" ht="27" thickBot="1">
      <c r="A49" s="27"/>
      <c r="B49" s="17" t="s">
        <v>84</v>
      </c>
      <c r="C49" s="32">
        <v>15</v>
      </c>
      <c r="D49" s="19">
        <v>9</v>
      </c>
      <c r="E49" s="34">
        <v>19</v>
      </c>
      <c r="F49" s="32">
        <v>13</v>
      </c>
      <c r="G49" s="107">
        <v>23</v>
      </c>
      <c r="H49" s="19" t="s">
        <v>59</v>
      </c>
      <c r="I49" s="33" t="s">
        <v>31</v>
      </c>
      <c r="J49" s="19">
        <v>14</v>
      </c>
      <c r="K49" s="53"/>
      <c r="L49" s="88"/>
      <c r="M49" s="31">
        <f t="shared" si="2"/>
        <v>93</v>
      </c>
      <c r="N49" s="31">
        <f t="shared" si="3"/>
        <v>15.5</v>
      </c>
      <c r="O49" s="25">
        <f>RANK(N49,N39:N86)</f>
        <v>26</v>
      </c>
      <c r="P49" s="83"/>
    </row>
    <row r="50" spans="1:16" ht="27" thickBot="1">
      <c r="A50" s="27"/>
      <c r="B50" s="17" t="s">
        <v>71</v>
      </c>
      <c r="C50" s="39">
        <v>15</v>
      </c>
      <c r="D50" s="40">
        <v>6</v>
      </c>
      <c r="E50" s="84" t="s">
        <v>59</v>
      </c>
      <c r="F50" s="39">
        <v>8</v>
      </c>
      <c r="G50" s="103">
        <v>21</v>
      </c>
      <c r="H50" s="40">
        <v>9</v>
      </c>
      <c r="I50" s="40" t="s">
        <v>31</v>
      </c>
      <c r="J50" s="40">
        <v>10</v>
      </c>
      <c r="K50" s="62"/>
      <c r="L50" s="40"/>
      <c r="M50" s="43">
        <f t="shared" si="2"/>
        <v>69</v>
      </c>
      <c r="N50" s="43">
        <f t="shared" si="3"/>
        <v>11.5</v>
      </c>
      <c r="O50" s="45">
        <f>RANK(N50,N39:N86)</f>
        <v>33</v>
      </c>
      <c r="P50" s="83"/>
    </row>
    <row r="51" spans="1:16" ht="27" thickBot="1">
      <c r="A51" s="16" t="s">
        <v>9</v>
      </c>
      <c r="B51" s="17" t="s">
        <v>47</v>
      </c>
      <c r="C51" s="20">
        <v>24</v>
      </c>
      <c r="D51" s="20">
        <v>22</v>
      </c>
      <c r="E51" s="21" t="s">
        <v>59</v>
      </c>
      <c r="F51" s="20">
        <v>24</v>
      </c>
      <c r="G51" s="104">
        <v>18</v>
      </c>
      <c r="H51" s="20" t="s">
        <v>31</v>
      </c>
      <c r="I51" s="20" t="s">
        <v>59</v>
      </c>
      <c r="J51" s="20">
        <v>24</v>
      </c>
      <c r="K51" s="46"/>
      <c r="L51" s="20"/>
      <c r="M51" s="22">
        <f t="shared" si="2"/>
        <v>112</v>
      </c>
      <c r="N51" s="22">
        <f>AVERAGE(C51:L51)</f>
        <v>22.4</v>
      </c>
      <c r="O51" s="47">
        <f>RANK(N51,N39:N86)</f>
        <v>1</v>
      </c>
      <c r="P51" s="83"/>
    </row>
    <row r="52" spans="1:16" ht="27" thickBot="1">
      <c r="A52" s="27"/>
      <c r="B52" s="17" t="s">
        <v>65</v>
      </c>
      <c r="C52" s="28">
        <v>19</v>
      </c>
      <c r="D52" s="19">
        <v>17</v>
      </c>
      <c r="E52" s="29">
        <v>15</v>
      </c>
      <c r="F52" s="28">
        <v>22</v>
      </c>
      <c r="G52" s="104">
        <v>22</v>
      </c>
      <c r="H52" s="19" t="s">
        <v>31</v>
      </c>
      <c r="I52" s="28">
        <v>26</v>
      </c>
      <c r="J52" s="19">
        <v>25</v>
      </c>
      <c r="K52" s="49"/>
      <c r="L52" s="28"/>
      <c r="M52" s="31">
        <f t="shared" si="2"/>
        <v>146</v>
      </c>
      <c r="N52" s="31">
        <f>AVERAGE(C52:L52)</f>
        <v>20.857142857142858</v>
      </c>
      <c r="O52" s="25">
        <f>RANK(N52,N39:N86)</f>
        <v>10</v>
      </c>
      <c r="P52" s="83"/>
    </row>
    <row r="53" spans="1:16" ht="27" thickBot="1">
      <c r="A53" s="27"/>
      <c r="B53" s="17" t="s">
        <v>34</v>
      </c>
      <c r="C53" s="33">
        <v>15</v>
      </c>
      <c r="D53" s="28">
        <v>19</v>
      </c>
      <c r="E53" s="34">
        <v>18</v>
      </c>
      <c r="F53" s="33">
        <v>19</v>
      </c>
      <c r="G53" s="107">
        <v>15</v>
      </c>
      <c r="H53" s="137">
        <v>13</v>
      </c>
      <c r="I53" s="33">
        <v>16</v>
      </c>
      <c r="J53" s="28">
        <v>16</v>
      </c>
      <c r="K53" s="53"/>
      <c r="L53" s="33"/>
      <c r="M53" s="31">
        <f t="shared" si="2"/>
        <v>131</v>
      </c>
      <c r="N53" s="31">
        <f>AVERAGE(C53:L53)</f>
        <v>16.375</v>
      </c>
      <c r="O53" s="25">
        <f>RANK(N53,N39:N86)</f>
        <v>25</v>
      </c>
      <c r="P53" s="83"/>
    </row>
    <row r="54" spans="1:16" ht="27" thickBot="1">
      <c r="A54" s="27"/>
      <c r="B54" s="17" t="s">
        <v>68</v>
      </c>
      <c r="C54" s="40">
        <v>10</v>
      </c>
      <c r="D54" s="40">
        <v>24</v>
      </c>
      <c r="E54" s="84">
        <v>11</v>
      </c>
      <c r="F54" s="39">
        <v>17</v>
      </c>
      <c r="G54" s="103">
        <v>15</v>
      </c>
      <c r="H54" s="40" t="s">
        <v>31</v>
      </c>
      <c r="I54" s="40">
        <v>11</v>
      </c>
      <c r="J54" s="40" t="s">
        <v>59</v>
      </c>
      <c r="K54" s="62"/>
      <c r="L54" s="39"/>
      <c r="M54" s="43">
        <f t="shared" si="2"/>
        <v>88</v>
      </c>
      <c r="N54" s="43">
        <f>AVERAGE(C54:L54)</f>
        <v>14.666666666666666</v>
      </c>
      <c r="O54" s="45">
        <f>RANK(N54,N39:N86)</f>
        <v>29</v>
      </c>
      <c r="P54" s="83"/>
    </row>
    <row r="55" spans="1:16" ht="27" thickBot="1">
      <c r="A55" s="16" t="s">
        <v>10</v>
      </c>
      <c r="B55" s="17" t="s">
        <v>40</v>
      </c>
      <c r="C55" s="18">
        <v>14</v>
      </c>
      <c r="D55" s="20">
        <v>17</v>
      </c>
      <c r="E55" s="28">
        <v>23</v>
      </c>
      <c r="F55" s="29" t="s">
        <v>59</v>
      </c>
      <c r="G55" s="146">
        <v>10</v>
      </c>
      <c r="H55" s="20">
        <v>20</v>
      </c>
      <c r="I55" s="20">
        <v>23</v>
      </c>
      <c r="J55" s="20">
        <v>21</v>
      </c>
      <c r="K55" s="46"/>
      <c r="L55" s="20"/>
      <c r="M55" s="22">
        <f t="shared" si="2"/>
        <v>128</v>
      </c>
      <c r="N55" s="94">
        <f t="shared" si="3"/>
        <v>18.285714285714285</v>
      </c>
      <c r="O55" s="47">
        <f>RANK(N55,N39:N86)</f>
        <v>20</v>
      </c>
      <c r="P55" s="83"/>
    </row>
    <row r="56" spans="1:16" ht="27" thickBot="1">
      <c r="A56" s="27"/>
      <c r="B56" s="17" t="s">
        <v>62</v>
      </c>
      <c r="C56" s="28">
        <v>19</v>
      </c>
      <c r="D56" s="28">
        <v>23</v>
      </c>
      <c r="E56" s="28">
        <v>20</v>
      </c>
      <c r="F56" s="29">
        <v>24</v>
      </c>
      <c r="G56" s="98" t="s">
        <v>31</v>
      </c>
      <c r="H56" s="28">
        <v>20</v>
      </c>
      <c r="I56" s="28">
        <v>22</v>
      </c>
      <c r="J56" s="28">
        <v>24</v>
      </c>
      <c r="K56" s="46"/>
      <c r="L56" s="18"/>
      <c r="M56" s="31">
        <f t="shared" si="2"/>
        <v>152</v>
      </c>
      <c r="N56" s="31">
        <f t="shared" si="3"/>
        <v>21.714285714285715</v>
      </c>
      <c r="O56" s="25">
        <f>RANK(N56,N39:N86)</f>
        <v>5</v>
      </c>
      <c r="P56" s="83"/>
    </row>
    <row r="57" spans="1:16" ht="27" thickBot="1">
      <c r="A57" s="27"/>
      <c r="B57" s="17" t="s">
        <v>42</v>
      </c>
      <c r="C57" s="28">
        <v>20</v>
      </c>
      <c r="D57" s="28">
        <v>10</v>
      </c>
      <c r="E57" s="33">
        <v>20</v>
      </c>
      <c r="F57" s="34">
        <v>24</v>
      </c>
      <c r="G57" s="145">
        <v>17</v>
      </c>
      <c r="H57" s="28">
        <v>24</v>
      </c>
      <c r="I57" s="33">
        <v>15</v>
      </c>
      <c r="J57" s="28">
        <v>21</v>
      </c>
      <c r="K57" s="71"/>
      <c r="L57" s="77"/>
      <c r="M57" s="31">
        <f t="shared" si="2"/>
        <v>151</v>
      </c>
      <c r="N57" s="31">
        <f t="shared" si="3"/>
        <v>18.875</v>
      </c>
      <c r="O57" s="25">
        <f>RANK(N57,N39:N86)</f>
        <v>17</v>
      </c>
      <c r="P57" s="83"/>
    </row>
    <row r="58" spans="1:16" ht="27" thickBot="1">
      <c r="A58" s="27"/>
      <c r="B58" s="17" t="s">
        <v>85</v>
      </c>
      <c r="C58" s="39">
        <v>25</v>
      </c>
      <c r="D58" s="40">
        <v>14</v>
      </c>
      <c r="E58" s="39">
        <v>24</v>
      </c>
      <c r="F58" s="41">
        <v>24</v>
      </c>
      <c r="G58" s="100" t="s">
        <v>59</v>
      </c>
      <c r="H58" s="40">
        <v>24</v>
      </c>
      <c r="I58" s="40">
        <v>20</v>
      </c>
      <c r="J58" s="40">
        <v>24</v>
      </c>
      <c r="K58" s="62"/>
      <c r="L58" s="40"/>
      <c r="M58" s="43">
        <f t="shared" si="2"/>
        <v>155</v>
      </c>
      <c r="N58" s="43">
        <f>AVERAGE(C58:L58)</f>
        <v>22.142857142857142</v>
      </c>
      <c r="O58" s="45">
        <f>RANK(N58,N39:N86)</f>
        <v>2</v>
      </c>
      <c r="P58" s="83"/>
    </row>
    <row r="59" spans="1:16" ht="27" thickBot="1">
      <c r="A59" s="16" t="s">
        <v>11</v>
      </c>
      <c r="B59" s="17" t="s">
        <v>64</v>
      </c>
      <c r="C59" s="20">
        <v>22</v>
      </c>
      <c r="D59" s="20">
        <v>20</v>
      </c>
      <c r="E59" s="20" t="s">
        <v>59</v>
      </c>
      <c r="F59" s="28" t="s">
        <v>59</v>
      </c>
      <c r="G59" s="97">
        <v>20</v>
      </c>
      <c r="H59" s="20">
        <v>24</v>
      </c>
      <c r="I59" s="20">
        <v>20</v>
      </c>
      <c r="J59" s="20">
        <v>20</v>
      </c>
      <c r="K59" s="46"/>
      <c r="L59" s="18"/>
      <c r="M59" s="22">
        <f t="shared" si="2"/>
        <v>126</v>
      </c>
      <c r="N59" s="22">
        <f t="shared" si="3"/>
        <v>21</v>
      </c>
      <c r="O59" s="47">
        <f>RANK(N59,N39:N86)</f>
        <v>8</v>
      </c>
      <c r="P59" s="83"/>
    </row>
    <row r="60" spans="1:16" ht="27" thickBot="1">
      <c r="A60" s="27"/>
      <c r="B60" s="17" t="s">
        <v>86</v>
      </c>
      <c r="C60" s="28">
        <v>14</v>
      </c>
      <c r="D60" s="28">
        <v>14</v>
      </c>
      <c r="E60" s="28">
        <v>17</v>
      </c>
      <c r="F60" s="28" t="s">
        <v>59</v>
      </c>
      <c r="G60" s="98">
        <v>12</v>
      </c>
      <c r="H60" s="28">
        <v>24</v>
      </c>
      <c r="I60" s="28">
        <v>19</v>
      </c>
      <c r="J60" s="28">
        <v>21</v>
      </c>
      <c r="K60" s="49"/>
      <c r="L60" s="28"/>
      <c r="M60" s="31">
        <f t="shared" si="2"/>
        <v>121</v>
      </c>
      <c r="N60" s="31">
        <f t="shared" si="3"/>
        <v>17.285714285714285</v>
      </c>
      <c r="O60" s="25">
        <f>RANK(N60,N39:N86)</f>
        <v>22</v>
      </c>
      <c r="P60" s="83"/>
    </row>
    <row r="61" spans="1:16" ht="27" thickBot="1">
      <c r="A61" s="27"/>
      <c r="B61" s="17" t="s">
        <v>72</v>
      </c>
      <c r="C61" s="33">
        <v>16</v>
      </c>
      <c r="D61" s="28">
        <v>19</v>
      </c>
      <c r="E61" s="33">
        <v>24</v>
      </c>
      <c r="F61" s="33" t="s">
        <v>59</v>
      </c>
      <c r="G61" s="99">
        <v>21</v>
      </c>
      <c r="H61" s="28">
        <v>24</v>
      </c>
      <c r="I61" s="33">
        <v>9</v>
      </c>
      <c r="J61" s="28">
        <v>20</v>
      </c>
      <c r="K61" s="53"/>
      <c r="L61" s="33"/>
      <c r="M61" s="31">
        <f t="shared" si="2"/>
        <v>133</v>
      </c>
      <c r="N61" s="31">
        <f t="shared" si="3"/>
        <v>19</v>
      </c>
      <c r="O61" s="25">
        <f>RANK(N61,N39:N86)</f>
        <v>16</v>
      </c>
      <c r="P61" s="83"/>
    </row>
    <row r="62" spans="1:16" ht="27" thickBot="1">
      <c r="A62" s="27"/>
      <c r="B62" s="17" t="s">
        <v>87</v>
      </c>
      <c r="C62" s="39">
        <v>20</v>
      </c>
      <c r="D62" s="40">
        <v>13</v>
      </c>
      <c r="E62" s="39">
        <v>24</v>
      </c>
      <c r="F62" s="40" t="s">
        <v>59</v>
      </c>
      <c r="G62" s="100">
        <v>19</v>
      </c>
      <c r="H62" s="40">
        <v>24</v>
      </c>
      <c r="I62" s="40">
        <v>14</v>
      </c>
      <c r="J62" s="40">
        <v>21</v>
      </c>
      <c r="K62" s="62"/>
      <c r="L62" s="40"/>
      <c r="M62" s="43">
        <f t="shared" si="2"/>
        <v>135</v>
      </c>
      <c r="N62" s="43">
        <f t="shared" si="3"/>
        <v>19.285714285714285</v>
      </c>
      <c r="O62" s="45">
        <f>RANK(N62,N39:N86)</f>
        <v>13</v>
      </c>
      <c r="P62" s="83"/>
    </row>
    <row r="63" spans="1:16" ht="27" thickBot="1">
      <c r="A63" s="16" t="s">
        <v>13</v>
      </c>
      <c r="B63" s="17" t="s">
        <v>73</v>
      </c>
      <c r="C63" s="20">
        <v>24</v>
      </c>
      <c r="D63" s="20">
        <v>24</v>
      </c>
      <c r="E63" s="137">
        <v>14</v>
      </c>
      <c r="F63" s="20" t="s">
        <v>59</v>
      </c>
      <c r="G63" s="97">
        <v>22</v>
      </c>
      <c r="H63" s="20">
        <v>10</v>
      </c>
      <c r="I63" s="20">
        <v>21</v>
      </c>
      <c r="J63" s="20" t="s">
        <v>59</v>
      </c>
      <c r="K63" s="46"/>
      <c r="L63" s="18"/>
      <c r="M63" s="22">
        <f t="shared" si="2"/>
        <v>115</v>
      </c>
      <c r="N63" s="22">
        <f t="shared" si="3"/>
        <v>19.166666666666668</v>
      </c>
      <c r="O63" s="47">
        <f>RANK(N63,N39:N86)</f>
        <v>15</v>
      </c>
      <c r="P63" s="83"/>
    </row>
    <row r="64" spans="1:16" ht="27" thickBot="1">
      <c r="A64" s="27"/>
      <c r="B64" s="17" t="s">
        <v>67</v>
      </c>
      <c r="C64" s="28">
        <v>24</v>
      </c>
      <c r="D64" s="28">
        <v>20</v>
      </c>
      <c r="E64" s="29" t="s">
        <v>59</v>
      </c>
      <c r="F64" s="141">
        <v>10</v>
      </c>
      <c r="G64" s="98">
        <v>16</v>
      </c>
      <c r="H64" s="28">
        <v>18</v>
      </c>
      <c r="I64" s="28">
        <v>20</v>
      </c>
      <c r="J64" s="28">
        <v>16</v>
      </c>
      <c r="K64" s="49"/>
      <c r="L64" s="19"/>
      <c r="M64" s="31">
        <f t="shared" si="2"/>
        <v>124</v>
      </c>
      <c r="N64" s="96">
        <f>AVERAGE(C64:L64)</f>
        <v>17.714285714285715</v>
      </c>
      <c r="O64" s="25">
        <f>RANK(N64,N39:N86)</f>
        <v>21</v>
      </c>
      <c r="P64" s="83"/>
    </row>
    <row r="65" spans="1:16" ht="27" thickBot="1">
      <c r="A65" s="27"/>
      <c r="B65" s="17" t="s">
        <v>37</v>
      </c>
      <c r="C65" s="28">
        <v>13</v>
      </c>
      <c r="D65" s="28">
        <v>10</v>
      </c>
      <c r="E65" s="135">
        <v>16</v>
      </c>
      <c r="F65" s="33">
        <v>7</v>
      </c>
      <c r="G65" s="99">
        <v>17</v>
      </c>
      <c r="H65" s="28">
        <v>6</v>
      </c>
      <c r="I65" s="33">
        <v>25</v>
      </c>
      <c r="J65" s="28">
        <v>13</v>
      </c>
      <c r="K65" s="53"/>
      <c r="L65" s="32"/>
      <c r="M65" s="31">
        <f t="shared" si="2"/>
        <v>107</v>
      </c>
      <c r="N65" s="31">
        <f t="shared" si="3"/>
        <v>13.375</v>
      </c>
      <c r="O65" s="25">
        <f>RANK(N65,N39:N86)</f>
        <v>31</v>
      </c>
      <c r="P65" s="83"/>
    </row>
    <row r="66" spans="1:16" ht="27" thickBot="1">
      <c r="A66" s="27"/>
      <c r="B66" s="17" t="s">
        <v>35</v>
      </c>
      <c r="C66" s="40">
        <v>13</v>
      </c>
      <c r="D66" s="40">
        <v>12</v>
      </c>
      <c r="E66" s="41" t="s">
        <v>59</v>
      </c>
      <c r="F66" s="39">
        <v>5</v>
      </c>
      <c r="G66" s="100">
        <v>19</v>
      </c>
      <c r="H66" s="40">
        <v>6</v>
      </c>
      <c r="I66" s="40">
        <v>24</v>
      </c>
      <c r="J66" s="40" t="s">
        <v>59</v>
      </c>
      <c r="K66" s="62"/>
      <c r="L66" s="39"/>
      <c r="M66" s="43">
        <f t="shared" si="2"/>
        <v>79</v>
      </c>
      <c r="N66" s="43">
        <f t="shared" si="3"/>
        <v>13.166666666666666</v>
      </c>
      <c r="O66" s="45">
        <f>RANK(N66,N39:N86)</f>
        <v>32</v>
      </c>
      <c r="P66" s="83"/>
    </row>
    <row r="67" spans="1:16" ht="27" thickBot="1">
      <c r="A67" s="16" t="s">
        <v>14</v>
      </c>
      <c r="B67" s="17" t="s">
        <v>69</v>
      </c>
      <c r="C67" s="20">
        <v>11</v>
      </c>
      <c r="D67" s="20" t="s">
        <v>31</v>
      </c>
      <c r="E67" s="21" t="s">
        <v>59</v>
      </c>
      <c r="F67" s="20" t="s">
        <v>59</v>
      </c>
      <c r="G67" s="97" t="s">
        <v>59</v>
      </c>
      <c r="H67" s="20" t="s">
        <v>59</v>
      </c>
      <c r="I67" s="20" t="s">
        <v>59</v>
      </c>
      <c r="J67" s="20" t="s">
        <v>59</v>
      </c>
      <c r="K67" s="46"/>
      <c r="L67" s="18"/>
      <c r="M67" s="22">
        <f t="shared" si="2"/>
        <v>11</v>
      </c>
      <c r="N67" s="22">
        <f t="shared" si="3"/>
        <v>11</v>
      </c>
      <c r="O67" s="47">
        <f>RANK(N67,N39:N86)</f>
        <v>34</v>
      </c>
      <c r="P67" s="83"/>
    </row>
    <row r="68" spans="1:16" ht="27" thickBot="1">
      <c r="A68" s="27"/>
      <c r="B68" s="17" t="s">
        <v>88</v>
      </c>
      <c r="C68" s="28">
        <v>9</v>
      </c>
      <c r="D68" s="28" t="s">
        <v>31</v>
      </c>
      <c r="E68" s="29">
        <v>13</v>
      </c>
      <c r="F68" s="28">
        <v>15</v>
      </c>
      <c r="G68" s="98">
        <v>23</v>
      </c>
      <c r="H68" s="28">
        <v>11</v>
      </c>
      <c r="I68" s="28">
        <v>24</v>
      </c>
      <c r="J68" s="28">
        <v>8</v>
      </c>
      <c r="K68" s="49"/>
      <c r="L68" s="19"/>
      <c r="M68" s="31">
        <f t="shared" si="2"/>
        <v>103</v>
      </c>
      <c r="N68" s="31">
        <f t="shared" si="3"/>
        <v>14.714285714285714</v>
      </c>
      <c r="O68" s="25">
        <f>RANK(N68,N39:N86)</f>
        <v>28</v>
      </c>
      <c r="P68" s="83"/>
    </row>
    <row r="69" spans="1:16" ht="27" thickBot="1">
      <c r="A69" s="27"/>
      <c r="B69" s="17" t="s">
        <v>63</v>
      </c>
      <c r="C69" s="33">
        <v>7</v>
      </c>
      <c r="D69" s="28" t="s">
        <v>31</v>
      </c>
      <c r="E69" s="34">
        <v>2</v>
      </c>
      <c r="F69" s="33">
        <v>16</v>
      </c>
      <c r="G69" s="99">
        <v>15</v>
      </c>
      <c r="H69" s="28">
        <v>10</v>
      </c>
      <c r="I69" s="33" t="s">
        <v>59</v>
      </c>
      <c r="J69" s="28">
        <v>12</v>
      </c>
      <c r="K69" s="53"/>
      <c r="L69" s="32"/>
      <c r="M69" s="31">
        <f t="shared" si="2"/>
        <v>62</v>
      </c>
      <c r="N69" s="31">
        <f t="shared" si="3"/>
        <v>10.333333333333334</v>
      </c>
      <c r="O69" s="25">
        <f>RANK(N69,N39:N86)</f>
        <v>35</v>
      </c>
      <c r="P69" s="83"/>
    </row>
    <row r="70" spans="1:16" ht="27" thickBot="1">
      <c r="A70" s="27"/>
      <c r="B70" s="17" t="s">
        <v>89</v>
      </c>
      <c r="C70" s="40">
        <v>7</v>
      </c>
      <c r="D70" s="40" t="s">
        <v>31</v>
      </c>
      <c r="E70" s="41">
        <v>5</v>
      </c>
      <c r="F70" s="40">
        <v>19</v>
      </c>
      <c r="G70" s="100">
        <v>12</v>
      </c>
      <c r="H70" s="40">
        <v>11</v>
      </c>
      <c r="I70" s="40">
        <v>8</v>
      </c>
      <c r="J70" s="40">
        <v>5</v>
      </c>
      <c r="K70" s="62"/>
      <c r="L70" s="39"/>
      <c r="M70" s="43">
        <f t="shared" si="2"/>
        <v>67</v>
      </c>
      <c r="N70" s="43">
        <f t="shared" si="3"/>
        <v>9.571428571428571</v>
      </c>
      <c r="O70" s="45">
        <f>RANK(N70,N39:N86)</f>
        <v>36</v>
      </c>
      <c r="P70" s="83"/>
    </row>
    <row r="71" spans="1:16" ht="27" thickBot="1">
      <c r="A71" s="16" t="s">
        <v>15</v>
      </c>
      <c r="B71" s="17" t="s">
        <v>74</v>
      </c>
      <c r="C71" s="28" t="s">
        <v>59</v>
      </c>
      <c r="D71" s="20">
        <v>13</v>
      </c>
      <c r="E71" s="20">
        <v>20</v>
      </c>
      <c r="F71" s="20">
        <v>20</v>
      </c>
      <c r="G71" s="97" t="s">
        <v>59</v>
      </c>
      <c r="H71" s="20">
        <v>21</v>
      </c>
      <c r="I71" s="20">
        <v>23</v>
      </c>
      <c r="J71" s="20">
        <v>14</v>
      </c>
      <c r="K71" s="46"/>
      <c r="L71" s="30"/>
      <c r="M71" s="22">
        <f>SUM(C71:L71)</f>
        <v>111</v>
      </c>
      <c r="N71" s="22">
        <f>AVERAGE(C71:L71)</f>
        <v>18.5</v>
      </c>
      <c r="O71" s="47">
        <f>RANK(N71,N39:N86)</f>
        <v>18</v>
      </c>
      <c r="P71" s="83"/>
    </row>
    <row r="72" spans="1:16" ht="27" thickBot="1">
      <c r="A72" s="27"/>
      <c r="B72" s="17" t="s">
        <v>18</v>
      </c>
      <c r="C72" s="28" t="s">
        <v>59</v>
      </c>
      <c r="D72" s="28">
        <v>18</v>
      </c>
      <c r="E72" s="28">
        <v>23</v>
      </c>
      <c r="F72" s="28">
        <v>19</v>
      </c>
      <c r="G72" s="97">
        <v>14</v>
      </c>
      <c r="H72" s="28" t="s">
        <v>59</v>
      </c>
      <c r="I72" s="28" t="s">
        <v>59</v>
      </c>
      <c r="J72" s="28" t="s">
        <v>59</v>
      </c>
      <c r="K72" s="49"/>
      <c r="L72" s="30"/>
      <c r="M72" s="31">
        <f>SUM(C72:L72)</f>
        <v>74</v>
      </c>
      <c r="N72" s="31">
        <f>AVERAGE(C72:L72)</f>
        <v>18.5</v>
      </c>
      <c r="O72" s="25">
        <f>RANK(N72,N39:N86)</f>
        <v>18</v>
      </c>
      <c r="P72" s="83"/>
    </row>
    <row r="73" spans="1:16" ht="27" thickBot="1">
      <c r="A73" s="27"/>
      <c r="B73" s="17" t="s">
        <v>70</v>
      </c>
      <c r="C73" s="28" t="s">
        <v>59</v>
      </c>
      <c r="D73" s="28">
        <v>21</v>
      </c>
      <c r="E73" s="33">
        <v>23</v>
      </c>
      <c r="F73" s="33">
        <v>23</v>
      </c>
      <c r="G73" s="102">
        <v>24</v>
      </c>
      <c r="H73" s="28">
        <v>22</v>
      </c>
      <c r="I73" s="33">
        <v>24</v>
      </c>
      <c r="J73" s="28">
        <v>17</v>
      </c>
      <c r="K73" s="53"/>
      <c r="L73" s="35"/>
      <c r="M73" s="31">
        <f>SUM(C73:L73)</f>
        <v>154</v>
      </c>
      <c r="N73" s="31">
        <f>AVERAGE(C73:L73)</f>
        <v>22</v>
      </c>
      <c r="O73" s="25">
        <f>RANK(N73,N39:N86)</f>
        <v>3</v>
      </c>
      <c r="P73" s="83"/>
    </row>
    <row r="74" spans="1:16" ht="27" thickBot="1">
      <c r="A74" s="27"/>
      <c r="B74" s="17" t="s">
        <v>90</v>
      </c>
      <c r="C74" s="136">
        <v>18</v>
      </c>
      <c r="D74" s="40">
        <v>24</v>
      </c>
      <c r="E74" s="40" t="s">
        <v>82</v>
      </c>
      <c r="F74" s="40">
        <v>22</v>
      </c>
      <c r="G74" s="100">
        <v>20</v>
      </c>
      <c r="H74" s="40">
        <v>23</v>
      </c>
      <c r="I74" s="40">
        <v>22</v>
      </c>
      <c r="J74" s="40">
        <v>22</v>
      </c>
      <c r="K74" s="62"/>
      <c r="L74" s="42"/>
      <c r="M74" s="43">
        <f>SUM(C74:L74)</f>
        <v>151</v>
      </c>
      <c r="N74" s="43">
        <f>AVERAGE(C74:L74)</f>
        <v>21.571428571428573</v>
      </c>
      <c r="O74" s="45">
        <f>RANK(N74,N39:N86)</f>
        <v>7</v>
      </c>
      <c r="P74" s="83"/>
    </row>
    <row r="75" spans="1:16" ht="27" thickBot="1">
      <c r="A75" s="16"/>
      <c r="B75" s="17"/>
      <c r="C75" s="28"/>
      <c r="D75" s="20"/>
      <c r="E75" s="20"/>
      <c r="F75" s="20"/>
      <c r="G75" s="97"/>
      <c r="H75" s="20"/>
      <c r="I75" s="20"/>
      <c r="J75" s="20"/>
      <c r="K75" s="46"/>
      <c r="L75" s="30"/>
      <c r="M75" s="22"/>
      <c r="N75" s="22"/>
      <c r="O75" s="47"/>
      <c r="P75" s="83"/>
    </row>
    <row r="76" spans="1:16" ht="27" thickBot="1">
      <c r="A76" s="27"/>
      <c r="B76" s="17"/>
      <c r="C76" s="28"/>
      <c r="D76" s="28"/>
      <c r="E76" s="28"/>
      <c r="F76" s="28"/>
      <c r="G76" s="97"/>
      <c r="H76" s="28"/>
      <c r="I76" s="28"/>
      <c r="J76" s="28"/>
      <c r="K76" s="49"/>
      <c r="L76" s="30"/>
      <c r="M76" s="31"/>
      <c r="N76" s="31"/>
      <c r="O76" s="25"/>
      <c r="P76" s="83"/>
    </row>
    <row r="77" spans="1:16" ht="27" thickBot="1">
      <c r="A77" s="27"/>
      <c r="B77" s="17"/>
      <c r="C77" s="28"/>
      <c r="D77" s="28"/>
      <c r="E77" s="33"/>
      <c r="F77" s="33"/>
      <c r="G77" s="102"/>
      <c r="H77" s="28"/>
      <c r="I77" s="33"/>
      <c r="J77" s="28"/>
      <c r="K77" s="53"/>
      <c r="L77" s="35"/>
      <c r="M77" s="31"/>
      <c r="N77" s="31"/>
      <c r="O77" s="25"/>
      <c r="P77" s="83"/>
    </row>
    <row r="78" spans="1:16" ht="27" thickBot="1">
      <c r="A78" s="27"/>
      <c r="B78" s="17"/>
      <c r="C78" s="40"/>
      <c r="D78" s="40"/>
      <c r="E78" s="40"/>
      <c r="F78" s="40"/>
      <c r="G78" s="100"/>
      <c r="H78" s="40"/>
      <c r="I78" s="40"/>
      <c r="J78" s="40"/>
      <c r="K78" s="62"/>
      <c r="L78" s="42"/>
      <c r="M78" s="43"/>
      <c r="N78" s="43"/>
      <c r="O78" s="45"/>
      <c r="P78" s="83"/>
    </row>
    <row r="79" spans="1:16" ht="27" thickBot="1">
      <c r="A79" s="16"/>
      <c r="B79" s="17"/>
      <c r="C79" s="28"/>
      <c r="D79" s="20"/>
      <c r="E79" s="20"/>
      <c r="F79" s="20"/>
      <c r="G79" s="97"/>
      <c r="H79" s="20"/>
      <c r="I79" s="20"/>
      <c r="J79" s="20"/>
      <c r="K79" s="46"/>
      <c r="L79" s="30"/>
      <c r="M79" s="22"/>
      <c r="N79" s="22"/>
      <c r="O79" s="47"/>
      <c r="P79" s="83"/>
    </row>
    <row r="80" spans="1:16" ht="27" thickBot="1">
      <c r="A80" s="27"/>
      <c r="B80" s="17"/>
      <c r="C80" s="28"/>
      <c r="D80" s="28"/>
      <c r="E80" s="28"/>
      <c r="F80" s="28"/>
      <c r="G80" s="97"/>
      <c r="H80" s="28"/>
      <c r="I80" s="28"/>
      <c r="J80" s="28"/>
      <c r="K80" s="49"/>
      <c r="L80" s="30"/>
      <c r="M80" s="31"/>
      <c r="N80" s="31"/>
      <c r="O80" s="25"/>
      <c r="P80" s="83"/>
    </row>
    <row r="81" spans="1:16" ht="27" thickBot="1">
      <c r="A81" s="27"/>
      <c r="B81" s="17"/>
      <c r="C81" s="28"/>
      <c r="D81" s="28"/>
      <c r="E81" s="33"/>
      <c r="F81" s="33"/>
      <c r="G81" s="102"/>
      <c r="H81" s="28"/>
      <c r="I81" s="33"/>
      <c r="J81" s="28"/>
      <c r="K81" s="53"/>
      <c r="L81" s="35"/>
      <c r="M81" s="31"/>
      <c r="N81" s="31"/>
      <c r="O81" s="25"/>
      <c r="P81" s="83"/>
    </row>
    <row r="82" spans="1:16" ht="27" thickBot="1">
      <c r="A82" s="27"/>
      <c r="B82" s="17"/>
      <c r="C82" s="40"/>
      <c r="D82" s="40"/>
      <c r="E82" s="40"/>
      <c r="F82" s="40"/>
      <c r="G82" s="100"/>
      <c r="H82" s="40"/>
      <c r="I82" s="40"/>
      <c r="J82" s="40"/>
      <c r="K82" s="62"/>
      <c r="L82" s="42"/>
      <c r="M82" s="43"/>
      <c r="N82" s="43"/>
      <c r="O82" s="45"/>
      <c r="P82" s="83"/>
    </row>
    <row r="83" spans="1:16" ht="27" thickBot="1">
      <c r="A83" s="16"/>
      <c r="B83" s="17"/>
      <c r="C83" s="28"/>
      <c r="D83" s="20"/>
      <c r="E83" s="20"/>
      <c r="F83" s="20"/>
      <c r="G83" s="97"/>
      <c r="H83" s="20"/>
      <c r="I83" s="20"/>
      <c r="J83" s="20"/>
      <c r="K83" s="46"/>
      <c r="L83" s="30"/>
      <c r="M83" s="22"/>
      <c r="N83" s="22"/>
      <c r="O83" s="47"/>
      <c r="P83" s="83"/>
    </row>
    <row r="84" spans="1:16" ht="27" thickBot="1">
      <c r="A84" s="27"/>
      <c r="B84" s="17"/>
      <c r="C84" s="28"/>
      <c r="D84" s="28"/>
      <c r="E84" s="28"/>
      <c r="F84" s="28"/>
      <c r="G84" s="97"/>
      <c r="H84" s="28"/>
      <c r="I84" s="28"/>
      <c r="J84" s="28"/>
      <c r="K84" s="49"/>
      <c r="L84" s="30"/>
      <c r="M84" s="31"/>
      <c r="N84" s="31"/>
      <c r="O84" s="25"/>
      <c r="P84" s="83"/>
    </row>
    <row r="85" spans="1:16" ht="27" thickBot="1">
      <c r="A85" s="27"/>
      <c r="B85" s="17"/>
      <c r="C85" s="28"/>
      <c r="D85" s="28"/>
      <c r="E85" s="33"/>
      <c r="F85" s="33"/>
      <c r="G85" s="102"/>
      <c r="H85" s="28"/>
      <c r="I85" s="33"/>
      <c r="J85" s="28"/>
      <c r="K85" s="53"/>
      <c r="L85" s="35"/>
      <c r="M85" s="31"/>
      <c r="N85" s="31"/>
      <c r="O85" s="25"/>
      <c r="P85" s="83"/>
    </row>
    <row r="86" spans="1:16" ht="27" thickBot="1">
      <c r="A86" s="27"/>
      <c r="B86" s="17"/>
      <c r="C86" s="40"/>
      <c r="D86" s="40"/>
      <c r="E86" s="40"/>
      <c r="F86" s="40"/>
      <c r="G86" s="100"/>
      <c r="H86" s="40"/>
      <c r="I86" s="40"/>
      <c r="J86" s="40"/>
      <c r="K86" s="62"/>
      <c r="L86" s="42"/>
      <c r="M86" s="43"/>
      <c r="N86" s="43"/>
      <c r="O86" s="45"/>
      <c r="P86" s="83"/>
    </row>
  </sheetData>
  <sheetProtection/>
  <mergeCells count="3">
    <mergeCell ref="A2:M2"/>
    <mergeCell ref="A37:M37"/>
    <mergeCell ref="A1:O1"/>
  </mergeCells>
  <printOptions/>
  <pageMargins left="0.75" right="0.75" top="1" bottom="1" header="0.5" footer="0.5"/>
  <pageSetup horizontalDpi="600" verticalDpi="600" orientation="landscape" paperSize="9" scale="34" r:id="rId1"/>
  <rowBreaks count="1" manualBreakCount="1">
    <brk id="3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Oberon High School</dc:creator>
  <cp:keywords/>
  <dc:description/>
  <cp:lastModifiedBy>BTH-Tennis</cp:lastModifiedBy>
  <cp:lastPrinted>2022-06-19T21:58:58Z</cp:lastPrinted>
  <dcterms:created xsi:type="dcterms:W3CDTF">2008-07-19T01:56:51Z</dcterms:created>
  <dcterms:modified xsi:type="dcterms:W3CDTF">2022-07-29T06:57:06Z</dcterms:modified>
  <cp:category/>
  <cp:version/>
  <cp:contentType/>
  <cp:contentStatus/>
</cp:coreProperties>
</file>